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 PH1 ECO" sheetId="1" r:id="rId5"/>
    <sheet state="visible" name="INVENTORY PH2 ECO" sheetId="2" r:id="rId6"/>
    <sheet state="visible" name="Copy of INVENTORY PH2 ECO" sheetId="3" r:id="rId7"/>
    <sheet state="visible" name="Availabe lot" sheetId="4" r:id="rId8"/>
  </sheets>
  <definedNames>
    <definedName hidden="1" localSheetId="0" name="_xlnm._FilterDatabase">'INVENTORY PH1 ECO'!$A$4:$AH$57</definedName>
    <definedName hidden="1" localSheetId="1" name="_xlnm._FilterDatabase">'INVENTORY PH2 ECO'!$A$5:$AH$10</definedName>
    <definedName hidden="1" localSheetId="2" name="_xlnm._FilterDatabase">'Copy of INVENTORY PH2 ECO'!$A$5:$AH$10</definedName>
  </definedNames>
  <calcPr/>
</workbook>
</file>

<file path=xl/sharedStrings.xml><?xml version="1.0" encoding="utf-8"?>
<sst xmlns="http://schemas.openxmlformats.org/spreadsheetml/2006/main" count="368" uniqueCount="80">
  <si>
    <t>PHASE 1 - ECONOMIC</t>
  </si>
  <si>
    <t>ECONOMIC PRICING - PH1</t>
  </si>
  <si>
    <t xml:space="preserve">MODEL: </t>
  </si>
  <si>
    <t>AURORA</t>
  </si>
  <si>
    <t>BLK 33&amp; 35</t>
  </si>
  <si>
    <t>UNIT DETAILS</t>
  </si>
  <si>
    <t>PRICE DETAILS</t>
  </si>
  <si>
    <t>PAYMENT DETAILS</t>
  </si>
  <si>
    <t>No.</t>
  </si>
  <si>
    <t>PH</t>
  </si>
  <si>
    <t>BLK</t>
  </si>
  <si>
    <t>LOT</t>
  </si>
  <si>
    <t>MODEL</t>
  </si>
  <si>
    <t>TYPE</t>
  </si>
  <si>
    <t>AREA</t>
  </si>
  <si>
    <t>EXCESS LOT (SQM)</t>
  </si>
  <si>
    <t>PROCESSING FEES</t>
  </si>
  <si>
    <t>REGULAR CUTTING PRICE</t>
  </si>
  <si>
    <t>CORNER/ END UNIT</t>
  </si>
  <si>
    <t>NEAR ENTRANCE/ AMENITIES</t>
  </si>
  <si>
    <t>ALONG MAIN ROAD</t>
  </si>
  <si>
    <t>SOLAR</t>
  </si>
  <si>
    <t>TOTAL PACKAGE PRICE</t>
  </si>
  <si>
    <t>HDMF LOAN AMOUNT (EST.)</t>
  </si>
  <si>
    <t>HOLDING FEE</t>
  </si>
  <si>
    <t>EQUITY/PROCESSING FEES(EST.)</t>
  </si>
  <si>
    <t>EQTY/PF MONTHLY AMORT. (18 MOS)</t>
  </si>
  <si>
    <t>SURNAME</t>
  </si>
  <si>
    <t>NAME</t>
  </si>
  <si>
    <t>M.I</t>
  </si>
  <si>
    <t>CONTACT NO.</t>
  </si>
  <si>
    <t>RESERVATION DATE</t>
  </si>
  <si>
    <t>AR NO.</t>
  </si>
  <si>
    <t>TYPE OF EMPLOYMENT</t>
  </si>
  <si>
    <t>FUNDER</t>
  </si>
  <si>
    <t>AGENT</t>
  </si>
  <si>
    <t>BROKER</t>
  </si>
  <si>
    <t>AGENT'S CONTACT</t>
  </si>
  <si>
    <t>2-STOREY</t>
  </si>
  <si>
    <t>INNER</t>
  </si>
  <si>
    <t>CARILLO</t>
  </si>
  <si>
    <t>DAVE DEMIAN</t>
  </si>
  <si>
    <t>A</t>
  </si>
  <si>
    <t>OGOC</t>
  </si>
  <si>
    <t>KR</t>
  </si>
  <si>
    <t>YANCHA</t>
  </si>
  <si>
    <t>MARC DAVE</t>
  </si>
  <si>
    <t>M.</t>
  </si>
  <si>
    <t>OLILA</t>
  </si>
  <si>
    <t>ERELYN MARIE SOCORRO</t>
  </si>
  <si>
    <t>A.</t>
  </si>
  <si>
    <t>CAPANGPANGAN</t>
  </si>
  <si>
    <t>REY</t>
  </si>
  <si>
    <t>Monthly Amort:</t>
  </si>
  <si>
    <t>Income Requirement:</t>
  </si>
  <si>
    <t>ECONOMIC PRICING - PH2</t>
  </si>
  <si>
    <t xml:space="preserve">BLK 24 </t>
  </si>
  <si>
    <t>CLIENT DETAILS</t>
  </si>
  <si>
    <t>EQTY/PF MONTHLY AMORT. (MOS)</t>
  </si>
  <si>
    <t>Monthly Amort</t>
  </si>
  <si>
    <t>OANES</t>
  </si>
  <si>
    <t>PHYLL JOSEPH</t>
  </si>
  <si>
    <t>ORTEGA</t>
  </si>
  <si>
    <t>CHRISTIAN REY</t>
  </si>
  <si>
    <t>E</t>
  </si>
  <si>
    <t>NO AGENT - WALK IN</t>
  </si>
  <si>
    <t>MAGBANUA</t>
  </si>
  <si>
    <t>RAMER</t>
  </si>
  <si>
    <t>C.</t>
  </si>
  <si>
    <t>GALBINEZ</t>
  </si>
  <si>
    <t>CALVIN KLEIN</t>
  </si>
  <si>
    <t>G.</t>
  </si>
  <si>
    <t>VERA BADO</t>
  </si>
  <si>
    <t>LR-FILIPINO HOMES</t>
  </si>
  <si>
    <t>DUHAYLUNGSOD</t>
  </si>
  <si>
    <t>LAURENCE</t>
  </si>
  <si>
    <t>AVAILABLE LOT OPEN FOR RESERVATION</t>
  </si>
  <si>
    <t>MODEL: AURORA</t>
  </si>
  <si>
    <t>BLOCK 33</t>
  </si>
  <si>
    <t>BLOCK 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</si>
</sst>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_(* #,##0.00_);_(* \(#,##0.00\);_(* &quot;-&quot;??_);_(@_)"/>
    <numFmt numFmtId="166" formatCode="_-* #,##0.00_-;\-* #,##0.00_-;_-* &quot;-&quot;??_-;_-@"/>
  </numFmts>
  <fonts count="12">
    <font>
      <sz val="11.0"/>
      <color theme="1"/>
      <name val="Calibri"/>
      <scheme val="minor"/>
    </font>
    <font>
      <b/>
      <sz val="2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9.0"/>
      <color theme="1"/>
      <name val="Calibri"/>
    </font>
    <font>
      <b/>
      <sz val="20.0"/>
      <color theme="1"/>
      <name val="Calibri"/>
    </font>
    <font>
      <b/>
      <sz val="16.0"/>
      <color theme="1"/>
      <name val="Calibri"/>
    </font>
    <font/>
    <font>
      <b/>
      <sz val="9.0"/>
      <color theme="1"/>
      <name val="Calibri"/>
    </font>
    <font>
      <color theme="1"/>
      <name val="Calibri"/>
      <scheme val="minor"/>
    </font>
    <font>
      <b/>
      <sz val="16.0"/>
      <color rgb="FF000000"/>
      <name val="Arial"/>
    </font>
    <font>
      <b/>
      <sz val="17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A5A5A5"/>
        <bgColor rgb="FFA5A5A5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E06666"/>
        <bgColor rgb="FFE06666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7F7F7F"/>
        <bgColor rgb="FF7F7F7F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164" xfId="0" applyAlignment="1" applyFont="1" applyNumberFormat="1">
      <alignment horizontal="center"/>
    </xf>
    <xf borderId="0" fillId="0" fontId="3" numFmtId="164" xfId="0" applyFont="1" applyNumberFormat="1"/>
    <xf borderId="0" fillId="0" fontId="5" numFmtId="0" xfId="0" applyFont="1"/>
    <xf borderId="0" fillId="0" fontId="3" numFmtId="1" xfId="0" applyAlignment="1" applyFont="1" applyNumberFormat="1">
      <alignment horizontal="center"/>
    </xf>
    <xf borderId="0" fillId="0" fontId="3" numFmtId="14" xfId="0" applyFont="1" applyNumberFormat="1"/>
    <xf borderId="0" fillId="0" fontId="6" numFmtId="0" xfId="0" applyFont="1"/>
    <xf borderId="1" fillId="0" fontId="3" numFmtId="0" xfId="0" applyBorder="1" applyFont="1"/>
    <xf borderId="2" fillId="2" fontId="2" numFmtId="0" xfId="0" applyAlignment="1" applyBorder="1" applyFill="1" applyFont="1">
      <alignment horizontal="center" shrinkToFit="0" wrapText="1"/>
    </xf>
    <xf borderId="3" fillId="0" fontId="7" numFmtId="0" xfId="0" applyBorder="1" applyFont="1"/>
    <xf borderId="4" fillId="0" fontId="7" numFmtId="0" xfId="0" applyBorder="1" applyFont="1"/>
    <xf borderId="1" fillId="2" fontId="2" numFmtId="0" xfId="0" applyAlignment="1" applyBorder="1" applyFont="1">
      <alignment horizontal="center" shrinkToFit="0" wrapText="1"/>
    </xf>
    <xf borderId="1" fillId="3" fontId="2" numFmtId="0" xfId="0" applyBorder="1" applyFill="1" applyFont="1"/>
    <xf borderId="2" fillId="4" fontId="2" numFmtId="0" xfId="0" applyAlignment="1" applyBorder="1" applyFill="1" applyFont="1">
      <alignment horizontal="center"/>
    </xf>
    <xf borderId="5" fillId="3" fontId="2" numFmtId="0" xfId="0" applyAlignment="1" applyBorder="1" applyFont="1">
      <alignment horizontal="center"/>
    </xf>
    <xf borderId="2" fillId="5" fontId="2" numFmtId="0" xfId="0" applyAlignment="1" applyBorder="1" applyFill="1" applyFont="1">
      <alignment horizontal="center" shrinkToFit="0" wrapText="1"/>
    </xf>
    <xf borderId="6" fillId="3" fontId="2" numFmtId="1" xfId="0" applyAlignment="1" applyBorder="1" applyFont="1" applyNumberFormat="1">
      <alignment horizontal="center" shrinkToFit="0" wrapText="1"/>
    </xf>
    <xf borderId="1" fillId="6" fontId="2" numFmtId="0" xfId="0" applyBorder="1" applyFill="1" applyFont="1"/>
    <xf borderId="1" fillId="6" fontId="2" numFmtId="14" xfId="0" applyBorder="1" applyFont="1" applyNumberFormat="1"/>
    <xf borderId="1" fillId="0" fontId="8" numFmtId="0" xfId="0" applyBorder="1" applyFont="1"/>
    <xf borderId="1" fillId="2" fontId="8" numFmtId="0" xfId="0" applyAlignment="1" applyBorder="1" applyFont="1">
      <alignment horizontal="center"/>
    </xf>
    <xf borderId="1" fillId="2" fontId="8" numFmtId="164" xfId="0" applyAlignment="1" applyBorder="1" applyFont="1" applyNumberFormat="1">
      <alignment horizontal="center"/>
    </xf>
    <xf borderId="1" fillId="2" fontId="8" numFmtId="0" xfId="0" applyAlignment="1" applyBorder="1" applyFont="1">
      <alignment horizontal="center" shrinkToFit="0" wrapText="1"/>
    </xf>
    <xf borderId="1" fillId="3" fontId="8" numFmtId="0" xfId="0" applyAlignment="1" applyBorder="1" applyFont="1">
      <alignment horizontal="center"/>
    </xf>
    <xf borderId="1" fillId="4" fontId="8" numFmtId="0" xfId="0" applyAlignment="1" applyBorder="1" applyFont="1">
      <alignment horizontal="center" shrinkToFit="0" wrapText="1"/>
    </xf>
    <xf borderId="1" fillId="3" fontId="8" numFmtId="0" xfId="0" applyAlignment="1" applyBorder="1" applyFont="1">
      <alignment horizontal="center" shrinkToFit="0" wrapText="1"/>
    </xf>
    <xf borderId="1" fillId="5" fontId="8" numFmtId="0" xfId="0" applyAlignment="1" applyBorder="1" applyFont="1">
      <alignment horizontal="center" shrinkToFit="0" wrapText="1"/>
    </xf>
    <xf borderId="1" fillId="3" fontId="8" numFmtId="1" xfId="0" applyAlignment="1" applyBorder="1" applyFont="1" applyNumberFormat="1">
      <alignment horizontal="center" shrinkToFit="0" wrapText="1"/>
    </xf>
    <xf borderId="1" fillId="6" fontId="8" numFmtId="0" xfId="0" applyAlignment="1" applyBorder="1" applyFont="1">
      <alignment horizontal="center"/>
    </xf>
    <xf borderId="1" fillId="6" fontId="8" numFmtId="14" xfId="0" applyAlignment="1" applyBorder="1" applyFont="1" applyNumberFormat="1">
      <alignment horizontal="center" shrinkToFit="0" wrapText="1"/>
    </xf>
    <xf borderId="1" fillId="6" fontId="8" numFmtId="0" xfId="0" applyAlignment="1" applyBorder="1" applyFont="1">
      <alignment horizontal="center" shrinkToFit="0" wrapText="1"/>
    </xf>
    <xf borderId="7" fillId="7" fontId="8" numFmtId="0" xfId="0" applyAlignment="1" applyBorder="1" applyFill="1" applyFont="1">
      <alignment horizontal="center" shrinkToFit="0" wrapText="1"/>
    </xf>
    <xf borderId="1" fillId="8" fontId="4" numFmtId="0" xfId="0" applyBorder="1" applyFill="1" applyFont="1"/>
    <xf borderId="1" fillId="8" fontId="4" numFmtId="165" xfId="0" applyBorder="1" applyFont="1" applyNumberFormat="1"/>
    <xf borderId="1" fillId="8" fontId="4" numFmtId="1" xfId="0" applyAlignment="1" applyBorder="1" applyFont="1" applyNumberFormat="1">
      <alignment horizontal="center"/>
    </xf>
    <xf borderId="1" fillId="8" fontId="4" numFmtId="164" xfId="0" applyBorder="1" applyFont="1" applyNumberFormat="1"/>
    <xf borderId="1" fillId="8" fontId="8" numFmtId="0" xfId="0" applyAlignment="1" applyBorder="1" applyFont="1">
      <alignment horizontal="center"/>
    </xf>
    <xf borderId="1" fillId="8" fontId="8" numFmtId="0" xfId="0" applyAlignment="1" applyBorder="1" applyFont="1">
      <alignment horizontal="center" shrinkToFit="0" wrapText="1"/>
    </xf>
    <xf borderId="1" fillId="8" fontId="4" numFmtId="4" xfId="0" applyAlignment="1" applyBorder="1" applyFont="1" applyNumberFormat="1">
      <alignment readingOrder="0"/>
    </xf>
    <xf borderId="1" fillId="8" fontId="8" numFmtId="1" xfId="0" applyAlignment="1" applyBorder="1" applyFont="1" applyNumberFormat="1">
      <alignment horizontal="center" readingOrder="0"/>
    </xf>
    <xf borderId="1" fillId="8" fontId="4" numFmtId="165" xfId="0" applyAlignment="1" applyBorder="1" applyFont="1" applyNumberFormat="1">
      <alignment readingOrder="0"/>
    </xf>
    <xf borderId="1" fillId="8" fontId="4" numFmtId="14" xfId="0" applyAlignment="1" applyBorder="1" applyFont="1" applyNumberFormat="1">
      <alignment horizontal="right" readingOrder="0"/>
    </xf>
    <xf borderId="1" fillId="8" fontId="4" numFmtId="14" xfId="0" applyAlignment="1" applyBorder="1" applyFont="1" applyNumberFormat="1">
      <alignment horizontal="right"/>
    </xf>
    <xf borderId="1" fillId="0" fontId="4" numFmtId="0" xfId="0" applyBorder="1" applyFont="1"/>
    <xf borderId="1" fillId="9" fontId="4" numFmtId="0" xfId="0" applyBorder="1" applyFill="1" applyFont="1"/>
    <xf borderId="1" fillId="9" fontId="4" numFmtId="165" xfId="0" applyBorder="1" applyFont="1" applyNumberFormat="1"/>
    <xf borderId="1" fillId="9" fontId="4" numFmtId="1" xfId="0" applyAlignment="1" applyBorder="1" applyFont="1" applyNumberFormat="1">
      <alignment horizontal="center"/>
    </xf>
    <xf borderId="1" fillId="9" fontId="4" numFmtId="164" xfId="0" applyBorder="1" applyFont="1" applyNumberFormat="1"/>
    <xf borderId="1" fillId="0" fontId="4" numFmtId="4" xfId="0" applyAlignment="1" applyBorder="1" applyFont="1" applyNumberFormat="1">
      <alignment readingOrder="0"/>
    </xf>
    <xf borderId="1" fillId="3" fontId="8" numFmtId="1" xfId="0" applyAlignment="1" applyBorder="1" applyFont="1" applyNumberFormat="1">
      <alignment horizontal="center" readingOrder="0"/>
    </xf>
    <xf borderId="1" fillId="9" fontId="4" numFmtId="14" xfId="0" applyAlignment="1" applyBorder="1" applyFont="1" applyNumberFormat="1">
      <alignment horizontal="right"/>
    </xf>
    <xf borderId="1" fillId="9" fontId="3" numFmtId="0" xfId="0" applyBorder="1" applyFont="1"/>
    <xf borderId="1" fillId="9" fontId="3" numFmtId="14" xfId="0" applyAlignment="1" applyBorder="1" applyFont="1" applyNumberFormat="1">
      <alignment horizontal="right"/>
    </xf>
    <xf borderId="8" fillId="9" fontId="4" numFmtId="165" xfId="0" applyBorder="1" applyFont="1" applyNumberFormat="1"/>
    <xf borderId="0" fillId="0" fontId="9" numFmtId="0" xfId="0" applyAlignment="1" applyFont="1">
      <alignment readingOrder="0"/>
    </xf>
    <xf borderId="1" fillId="10" fontId="4" numFmtId="0" xfId="0" applyBorder="1" applyFill="1" applyFont="1"/>
    <xf borderId="9" fillId="10" fontId="4" numFmtId="165" xfId="0" applyBorder="1" applyFont="1" applyNumberFormat="1"/>
    <xf borderId="1" fillId="10" fontId="4" numFmtId="165" xfId="0" applyBorder="1" applyFont="1" applyNumberFormat="1"/>
    <xf borderId="1" fillId="10" fontId="4" numFmtId="1" xfId="0" applyAlignment="1" applyBorder="1" applyFont="1" applyNumberFormat="1">
      <alignment horizontal="center"/>
    </xf>
    <xf borderId="1" fillId="10" fontId="4" numFmtId="164" xfId="0" applyBorder="1" applyFont="1" applyNumberFormat="1"/>
    <xf borderId="1" fillId="10" fontId="8" numFmtId="0" xfId="0" applyAlignment="1" applyBorder="1" applyFont="1">
      <alignment horizontal="center"/>
    </xf>
    <xf borderId="1" fillId="10" fontId="8" numFmtId="0" xfId="0" applyAlignment="1" applyBorder="1" applyFont="1">
      <alignment horizontal="center" shrinkToFit="0" wrapText="1"/>
    </xf>
    <xf borderId="1" fillId="10" fontId="4" numFmtId="4" xfId="0" applyAlignment="1" applyBorder="1" applyFont="1" applyNumberFormat="1">
      <alignment readingOrder="0"/>
    </xf>
    <xf borderId="1" fillId="10" fontId="8" numFmtId="1" xfId="0" applyAlignment="1" applyBorder="1" applyFont="1" applyNumberFormat="1">
      <alignment horizontal="center" readingOrder="0"/>
    </xf>
    <xf borderId="1" fillId="10" fontId="4" numFmtId="14" xfId="0" applyAlignment="1" applyBorder="1" applyFont="1" applyNumberFormat="1">
      <alignment horizontal="right"/>
    </xf>
    <xf borderId="0" fillId="0" fontId="2" numFmtId="165" xfId="0" applyFont="1" applyNumberFormat="1"/>
    <xf borderId="0" fillId="0" fontId="9" numFmtId="3" xfId="0" applyAlignment="1" applyFont="1" applyNumberFormat="1">
      <alignment readingOrder="0"/>
    </xf>
    <xf borderId="0" fillId="0" fontId="3" numFmtId="14" xfId="0" applyAlignment="1" applyFont="1" applyNumberFormat="1">
      <alignment horizontal="right"/>
    </xf>
    <xf borderId="6" fillId="3" fontId="2" numFmtId="164" xfId="0" applyAlignment="1" applyBorder="1" applyFont="1" applyNumberFormat="1">
      <alignment horizontal="center" shrinkToFit="0" wrapText="1"/>
    </xf>
    <xf borderId="2" fillId="6" fontId="2" numFmtId="0" xfId="0" applyAlignment="1" applyBorder="1" applyFont="1">
      <alignment horizontal="center"/>
    </xf>
    <xf borderId="1" fillId="11" fontId="8" numFmtId="0" xfId="0" applyAlignment="1" applyBorder="1" applyFill="1" applyFont="1">
      <alignment horizontal="center"/>
    </xf>
    <xf borderId="1" fillId="3" fontId="8" numFmtId="164" xfId="0" applyAlignment="1" applyBorder="1" applyFont="1" applyNumberFormat="1">
      <alignment horizontal="center" shrinkToFit="0" wrapText="1"/>
    </xf>
    <xf borderId="10" fillId="6" fontId="8" numFmtId="0" xfId="0" applyAlignment="1" applyBorder="1" applyFont="1">
      <alignment horizontal="center"/>
    </xf>
    <xf borderId="10" fillId="6" fontId="8" numFmtId="14" xfId="0" applyAlignment="1" applyBorder="1" applyFont="1" applyNumberFormat="1">
      <alignment horizontal="right" shrinkToFit="0" wrapText="1"/>
    </xf>
    <xf borderId="10" fillId="6" fontId="8" numFmtId="0" xfId="0" applyAlignment="1" applyBorder="1" applyFont="1">
      <alignment horizontal="center" shrinkToFit="0" wrapText="1"/>
    </xf>
    <xf borderId="1" fillId="12" fontId="4" numFmtId="0" xfId="0" applyBorder="1" applyFill="1" applyFont="1"/>
    <xf borderId="1" fillId="12" fontId="4" numFmtId="165" xfId="0" applyBorder="1" applyFont="1" applyNumberFormat="1"/>
    <xf borderId="1" fillId="12" fontId="4" numFmtId="164" xfId="0" applyBorder="1" applyFont="1" applyNumberFormat="1"/>
    <xf borderId="1" fillId="12" fontId="8" numFmtId="0" xfId="0" applyAlignment="1" applyBorder="1" applyFont="1">
      <alignment horizontal="center"/>
    </xf>
    <xf borderId="1" fillId="12" fontId="8" numFmtId="0" xfId="0" applyAlignment="1" applyBorder="1" applyFont="1">
      <alignment horizontal="center" shrinkToFit="0" wrapText="1"/>
    </xf>
    <xf borderId="1" fillId="12" fontId="4" numFmtId="4" xfId="0" applyAlignment="1" applyBorder="1" applyFont="1" applyNumberFormat="1">
      <alignment readingOrder="0"/>
    </xf>
    <xf borderId="1" fillId="12" fontId="8" numFmtId="164" xfId="0" applyAlignment="1" applyBorder="1" applyFont="1" applyNumberFormat="1">
      <alignment horizontal="center" readingOrder="0" shrinkToFit="0" wrapText="1"/>
    </xf>
    <xf borderId="1" fillId="12" fontId="4" numFmtId="0" xfId="0" applyAlignment="1" applyBorder="1" applyFont="1">
      <alignment readingOrder="0"/>
    </xf>
    <xf borderId="1" fillId="12" fontId="4" numFmtId="14" xfId="0" applyAlignment="1" applyBorder="1" applyFont="1" applyNumberFormat="1">
      <alignment horizontal="right" readingOrder="0"/>
    </xf>
    <xf borderId="1" fillId="12" fontId="4" numFmtId="166" xfId="0" applyAlignment="1" applyBorder="1" applyFont="1" applyNumberFormat="1">
      <alignment horizontal="center" shrinkToFit="0" wrapText="1"/>
    </xf>
    <xf borderId="1" fillId="12" fontId="8" numFmtId="0" xfId="0" applyAlignment="1" applyBorder="1" applyFont="1">
      <alignment horizontal="center" readingOrder="0" shrinkToFit="0" wrapText="1"/>
    </xf>
    <xf borderId="0" fillId="0" fontId="4" numFmtId="4" xfId="0" applyFont="1" applyNumberFormat="1"/>
    <xf borderId="0" fillId="0" fontId="3" numFmtId="166" xfId="0" applyFont="1" applyNumberFormat="1"/>
    <xf borderId="0" fillId="0" fontId="2" numFmtId="166" xfId="0" applyFont="1" applyNumberFormat="1"/>
    <xf borderId="1" fillId="13" fontId="4" numFmtId="0" xfId="0" applyAlignment="1" applyBorder="1" applyFill="1" applyFont="1">
      <alignment readingOrder="0"/>
    </xf>
    <xf borderId="1" fillId="13" fontId="4" numFmtId="0" xfId="0" applyBorder="1" applyFont="1"/>
    <xf borderId="1" fillId="13" fontId="4" numFmtId="165" xfId="0" applyBorder="1" applyFont="1" applyNumberFormat="1"/>
    <xf borderId="1" fillId="13" fontId="4" numFmtId="164" xfId="0" applyBorder="1" applyFont="1" applyNumberFormat="1"/>
    <xf borderId="1" fillId="13" fontId="8" numFmtId="0" xfId="0" applyAlignment="1" applyBorder="1" applyFont="1">
      <alignment horizontal="center"/>
    </xf>
    <xf borderId="1" fillId="13" fontId="8" numFmtId="0" xfId="0" applyAlignment="1" applyBorder="1" applyFont="1">
      <alignment horizontal="center" shrinkToFit="0" wrapText="1"/>
    </xf>
    <xf borderId="1" fillId="13" fontId="4" numFmtId="4" xfId="0" applyAlignment="1" applyBorder="1" applyFont="1" applyNumberFormat="1">
      <alignment readingOrder="0"/>
    </xf>
    <xf borderId="1" fillId="13" fontId="8" numFmtId="164" xfId="0" applyAlignment="1" applyBorder="1" applyFont="1" applyNumberFormat="1">
      <alignment horizontal="center" readingOrder="0" shrinkToFit="0" wrapText="1"/>
    </xf>
    <xf borderId="1" fillId="13" fontId="4" numFmtId="14" xfId="0" applyAlignment="1" applyBorder="1" applyFont="1" applyNumberFormat="1">
      <alignment horizontal="right" readingOrder="0"/>
    </xf>
    <xf borderId="1" fillId="13" fontId="4" numFmtId="166" xfId="0" applyAlignment="1" applyBorder="1" applyFont="1" applyNumberFormat="1">
      <alignment horizontal="center" shrinkToFit="0" wrapText="1"/>
    </xf>
    <xf borderId="1" fillId="13" fontId="8" numFmtId="0" xfId="0" applyAlignment="1" applyBorder="1" applyFont="1">
      <alignment horizontal="center" readingOrder="0" shrinkToFit="0" wrapText="1"/>
    </xf>
    <xf borderId="0" fillId="13" fontId="9" numFmtId="0" xfId="0" applyFont="1"/>
    <xf borderId="0" fillId="13" fontId="3" numFmtId="164" xfId="0" applyFont="1" applyNumberFormat="1"/>
    <xf borderId="0" fillId="13" fontId="3" numFmtId="14" xfId="0" applyAlignment="1" applyFont="1" applyNumberFormat="1">
      <alignment horizontal="right"/>
    </xf>
    <xf borderId="1" fillId="13" fontId="4" numFmtId="1" xfId="0" applyAlignment="1" applyBorder="1" applyFont="1" applyNumberFormat="1">
      <alignment horizontal="center"/>
    </xf>
    <xf borderId="1" fillId="13" fontId="8" numFmtId="1" xfId="0" applyAlignment="1" applyBorder="1" applyFont="1" applyNumberFormat="1">
      <alignment horizontal="center" readingOrder="0"/>
    </xf>
    <xf borderId="1" fillId="13" fontId="4" numFmtId="165" xfId="0" applyAlignment="1" applyBorder="1" applyFont="1" applyNumberFormat="1">
      <alignment readingOrder="0"/>
    </xf>
    <xf borderId="1" fillId="13" fontId="4" numFmtId="14" xfId="0" applyAlignment="1" applyBorder="1" applyFont="1" applyNumberFormat="1">
      <alignment horizontal="right"/>
    </xf>
    <xf borderId="0" fillId="0" fontId="10" numFmtId="0" xfId="0" applyAlignment="1" applyFont="1">
      <alignment horizontal="center" readingOrder="0" shrinkToFit="0" vertical="bottom" wrapText="0"/>
    </xf>
    <xf borderId="2" fillId="0" fontId="10" numFmtId="0" xfId="0" applyAlignment="1" applyBorder="1" applyFont="1">
      <alignment horizontal="center" readingOrder="0" shrinkToFit="0" vertical="bottom" wrapText="0"/>
    </xf>
    <xf borderId="2" fillId="0" fontId="6" numFmtId="0" xfId="0" applyAlignment="1" applyBorder="1" applyFont="1">
      <alignment readingOrder="0"/>
    </xf>
    <xf borderId="2" fillId="10" fontId="11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4.0"/>
    <col customWidth="1" min="2" max="2" width="5.14"/>
    <col customWidth="1" min="3" max="3" width="5.43"/>
    <col customWidth="1" min="4" max="4" width="5.29"/>
    <col customWidth="1" min="5" max="6" width="8.71"/>
    <col customWidth="1" min="7" max="8" width="6.29"/>
    <col customWidth="1" min="9" max="9" width="3.0"/>
    <col customWidth="1" min="10" max="10" width="12.14"/>
    <col customWidth="1" min="11" max="11" width="12.0"/>
    <col customWidth="1" min="12" max="12" width="10.57"/>
    <col customWidth="1" min="13" max="15" width="9.14"/>
    <col customWidth="1" min="16" max="16" width="10.14"/>
    <col customWidth="1" min="17" max="17" width="15.57"/>
    <col customWidth="1" min="18" max="18" width="3.14"/>
    <col customWidth="1" min="19" max="19" width="13.57"/>
    <col customWidth="1" min="20" max="20" width="10.57"/>
    <col customWidth="1" min="21" max="21" width="15.0"/>
    <col customWidth="1" min="22" max="22" width="10.86"/>
    <col customWidth="1" min="23" max="23" width="4.57"/>
    <col customWidth="1" min="24" max="24" width="14.0"/>
    <col customWidth="1" min="25" max="25" width="22.29"/>
    <col customWidth="1" min="26" max="26" width="5.29"/>
    <col customWidth="1" min="27" max="27" width="14.43"/>
    <col customWidth="1" min="28" max="31" width="8.71"/>
    <col customWidth="1" min="32" max="32" width="14.29"/>
    <col customWidth="1" min="33" max="33" width="11.0"/>
    <col customWidth="1" min="34" max="34" width="11.29"/>
  </cols>
  <sheetData>
    <row r="1">
      <c r="A1" s="1" t="s">
        <v>0</v>
      </c>
      <c r="B1" s="2"/>
      <c r="C1" s="3"/>
      <c r="D1" s="3"/>
      <c r="E1" s="3"/>
      <c r="F1" s="3"/>
      <c r="G1" s="4"/>
      <c r="H1" s="5"/>
      <c r="I1" s="3"/>
      <c r="J1" s="6" t="s">
        <v>1</v>
      </c>
      <c r="K1" s="6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7"/>
      <c r="X1" s="6"/>
      <c r="Y1" s="3"/>
      <c r="Z1" s="3"/>
      <c r="AA1" s="3"/>
      <c r="AB1" s="8"/>
      <c r="AC1" s="3"/>
      <c r="AD1" s="3"/>
      <c r="AE1" s="3"/>
      <c r="AF1" s="3"/>
      <c r="AG1" s="3"/>
      <c r="AH1" s="3"/>
    </row>
    <row r="2">
      <c r="A2" s="9" t="s">
        <v>2</v>
      </c>
      <c r="B2" s="9"/>
      <c r="C2" s="9"/>
      <c r="D2" s="9" t="s">
        <v>3</v>
      </c>
      <c r="E2" s="3"/>
      <c r="F2" s="3"/>
      <c r="G2" s="4"/>
      <c r="H2" s="5"/>
      <c r="I2" s="3"/>
      <c r="J2" s="6" t="s">
        <v>4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"/>
      <c r="X2" s="3"/>
      <c r="Y2" s="3"/>
      <c r="Z2" s="3"/>
      <c r="AA2" s="3"/>
      <c r="AB2" s="8"/>
      <c r="AC2" s="3"/>
      <c r="AD2" s="3"/>
      <c r="AE2" s="3"/>
      <c r="AF2" s="3"/>
      <c r="AG2" s="3"/>
      <c r="AH2" s="3"/>
    </row>
    <row r="3">
      <c r="A3" s="10"/>
      <c r="B3" s="11" t="s">
        <v>5</v>
      </c>
      <c r="C3" s="12"/>
      <c r="D3" s="12"/>
      <c r="E3" s="12"/>
      <c r="F3" s="12"/>
      <c r="G3" s="13"/>
      <c r="H3" s="14"/>
      <c r="I3" s="15"/>
      <c r="J3" s="16" t="s">
        <v>6</v>
      </c>
      <c r="K3" s="12"/>
      <c r="L3" s="12"/>
      <c r="M3" s="12"/>
      <c r="N3" s="12"/>
      <c r="O3" s="12"/>
      <c r="P3" s="12"/>
      <c r="Q3" s="13"/>
      <c r="R3" s="17"/>
      <c r="S3" s="18" t="s">
        <v>7</v>
      </c>
      <c r="T3" s="12"/>
      <c r="U3" s="12"/>
      <c r="V3" s="13"/>
      <c r="W3" s="19"/>
      <c r="X3" s="20"/>
      <c r="Y3" s="20"/>
      <c r="Z3" s="20"/>
      <c r="AA3" s="20"/>
      <c r="AB3" s="21"/>
      <c r="AC3" s="20"/>
      <c r="AD3" s="3"/>
      <c r="AE3" s="3"/>
      <c r="AF3" s="3"/>
      <c r="AG3" s="3"/>
      <c r="AH3" s="3"/>
    </row>
    <row r="4">
      <c r="A4" s="22" t="s">
        <v>8</v>
      </c>
      <c r="B4" s="23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5" t="s">
        <v>15</v>
      </c>
      <c r="I4" s="26"/>
      <c r="J4" s="27" t="s">
        <v>16</v>
      </c>
      <c r="K4" s="27" t="s">
        <v>17</v>
      </c>
      <c r="L4" s="27" t="s">
        <v>15</v>
      </c>
      <c r="M4" s="27" t="s">
        <v>18</v>
      </c>
      <c r="N4" s="27" t="s">
        <v>19</v>
      </c>
      <c r="O4" s="27" t="s">
        <v>20</v>
      </c>
      <c r="P4" s="27" t="s">
        <v>21</v>
      </c>
      <c r="Q4" s="27" t="s">
        <v>22</v>
      </c>
      <c r="R4" s="28"/>
      <c r="S4" s="29" t="s">
        <v>23</v>
      </c>
      <c r="T4" s="29" t="s">
        <v>24</v>
      </c>
      <c r="U4" s="29" t="s">
        <v>25</v>
      </c>
      <c r="V4" s="29" t="s">
        <v>26</v>
      </c>
      <c r="W4" s="30"/>
      <c r="X4" s="31" t="s">
        <v>27</v>
      </c>
      <c r="Y4" s="31" t="s">
        <v>28</v>
      </c>
      <c r="Z4" s="31" t="s">
        <v>29</v>
      </c>
      <c r="AA4" s="31" t="s">
        <v>30</v>
      </c>
      <c r="AB4" s="32" t="s">
        <v>31</v>
      </c>
      <c r="AC4" s="33" t="s">
        <v>32</v>
      </c>
      <c r="AD4" s="34" t="s">
        <v>33</v>
      </c>
      <c r="AE4" s="34" t="s">
        <v>34</v>
      </c>
      <c r="AF4" s="34" t="s">
        <v>35</v>
      </c>
      <c r="AG4" s="34" t="s">
        <v>36</v>
      </c>
      <c r="AH4" s="34" t="s">
        <v>37</v>
      </c>
    </row>
    <row r="5" ht="13.5" customHeight="1">
      <c r="A5" s="35">
        <v>1.0</v>
      </c>
      <c r="B5" s="35">
        <v>1.0</v>
      </c>
      <c r="C5" s="35">
        <v>33.0</v>
      </c>
      <c r="D5" s="35">
        <v>7.0</v>
      </c>
      <c r="E5" s="36" t="s">
        <v>38</v>
      </c>
      <c r="F5" s="36" t="s">
        <v>39</v>
      </c>
      <c r="G5" s="37">
        <v>65.0</v>
      </c>
      <c r="H5" s="38">
        <f t="shared" ref="H5:H49" si="1">G5-65</f>
        <v>0</v>
      </c>
      <c r="I5" s="39"/>
      <c r="J5" s="36">
        <v>200000.0</v>
      </c>
      <c r="K5" s="36">
        <v>2150000.0</v>
      </c>
      <c r="L5" s="36">
        <f t="shared" ref="L5:L49" si="2">H5*6500</f>
        <v>0</v>
      </c>
      <c r="M5" s="36"/>
      <c r="N5" s="36"/>
      <c r="O5" s="36"/>
      <c r="P5" s="36">
        <v>350000.0</v>
      </c>
      <c r="Q5" s="36">
        <f t="shared" ref="Q5:Q49" si="3">SUM(J5:P5)</f>
        <v>2700000</v>
      </c>
      <c r="R5" s="40"/>
      <c r="S5" s="41">
        <v>2500000.0</v>
      </c>
      <c r="T5" s="36">
        <v>15000.0</v>
      </c>
      <c r="U5" s="36">
        <f t="shared" ref="U5:U49" si="4">Q5-S5-T5</f>
        <v>185000</v>
      </c>
      <c r="V5" s="36">
        <f t="shared" ref="V5:V49" si="5">U5/W5</f>
        <v>5138.888889</v>
      </c>
      <c r="W5" s="42">
        <v>36.0</v>
      </c>
      <c r="X5" s="43" t="s">
        <v>40</v>
      </c>
      <c r="Y5" s="43" t="s">
        <v>41</v>
      </c>
      <c r="Z5" s="43" t="s">
        <v>42</v>
      </c>
      <c r="AA5" s="36"/>
      <c r="AB5" s="44">
        <v>46000.0</v>
      </c>
      <c r="AC5" s="35"/>
      <c r="AD5" s="36"/>
      <c r="AE5" s="36"/>
      <c r="AF5" s="35"/>
      <c r="AG5" s="35"/>
      <c r="AH5" s="35"/>
    </row>
    <row r="6">
      <c r="A6" s="35">
        <f t="shared" ref="A6:A49" si="6">A5+1</f>
        <v>2</v>
      </c>
      <c r="B6" s="35">
        <v>1.0</v>
      </c>
      <c r="C6" s="35">
        <v>33.0</v>
      </c>
      <c r="D6" s="35">
        <v>10.0</v>
      </c>
      <c r="E6" s="36" t="s">
        <v>38</v>
      </c>
      <c r="F6" s="36" t="s">
        <v>39</v>
      </c>
      <c r="G6" s="37">
        <v>65.0</v>
      </c>
      <c r="H6" s="38">
        <f t="shared" si="1"/>
        <v>0</v>
      </c>
      <c r="I6" s="39"/>
      <c r="J6" s="36">
        <v>200000.0</v>
      </c>
      <c r="K6" s="36">
        <v>2150000.0</v>
      </c>
      <c r="L6" s="36">
        <f t="shared" si="2"/>
        <v>0</v>
      </c>
      <c r="M6" s="36"/>
      <c r="N6" s="36"/>
      <c r="O6" s="36"/>
      <c r="P6" s="36">
        <v>350000.0</v>
      </c>
      <c r="Q6" s="36">
        <f t="shared" si="3"/>
        <v>2700000</v>
      </c>
      <c r="R6" s="40"/>
      <c r="S6" s="41">
        <v>2500000.0</v>
      </c>
      <c r="T6" s="36">
        <v>15000.0</v>
      </c>
      <c r="U6" s="36">
        <f t="shared" si="4"/>
        <v>185000</v>
      </c>
      <c r="V6" s="36">
        <f t="shared" si="5"/>
        <v>5138.888889</v>
      </c>
      <c r="W6" s="42">
        <v>36.0</v>
      </c>
      <c r="X6" s="43" t="s">
        <v>43</v>
      </c>
      <c r="Y6" s="43" t="s">
        <v>44</v>
      </c>
      <c r="Z6" s="36"/>
      <c r="AA6" s="36"/>
      <c r="AB6" s="45"/>
      <c r="AC6" s="35"/>
      <c r="AD6" s="36"/>
      <c r="AE6" s="36"/>
      <c r="AF6" s="35"/>
      <c r="AG6" s="35"/>
      <c r="AH6" s="35"/>
    </row>
    <row r="7">
      <c r="A7" s="35">
        <f t="shared" si="6"/>
        <v>3</v>
      </c>
      <c r="B7" s="35">
        <v>1.0</v>
      </c>
      <c r="C7" s="35">
        <v>33.0</v>
      </c>
      <c r="D7" s="35">
        <v>11.0</v>
      </c>
      <c r="E7" s="36" t="s">
        <v>38</v>
      </c>
      <c r="F7" s="36" t="s">
        <v>39</v>
      </c>
      <c r="G7" s="37">
        <v>65.0</v>
      </c>
      <c r="H7" s="38">
        <f t="shared" si="1"/>
        <v>0</v>
      </c>
      <c r="I7" s="39"/>
      <c r="J7" s="36">
        <v>200000.0</v>
      </c>
      <c r="K7" s="36">
        <v>2150000.0</v>
      </c>
      <c r="L7" s="36">
        <f t="shared" si="2"/>
        <v>0</v>
      </c>
      <c r="M7" s="36"/>
      <c r="N7" s="36"/>
      <c r="O7" s="36"/>
      <c r="P7" s="36">
        <v>350000.0</v>
      </c>
      <c r="Q7" s="36">
        <f t="shared" si="3"/>
        <v>2700000</v>
      </c>
      <c r="R7" s="40"/>
      <c r="S7" s="41">
        <v>2500000.0</v>
      </c>
      <c r="T7" s="36">
        <v>15000.0</v>
      </c>
      <c r="U7" s="36">
        <f t="shared" si="4"/>
        <v>185000</v>
      </c>
      <c r="V7" s="36">
        <f t="shared" si="5"/>
        <v>5138.888889</v>
      </c>
      <c r="W7" s="42">
        <v>36.0</v>
      </c>
      <c r="X7" s="43" t="s">
        <v>45</v>
      </c>
      <c r="Y7" s="43" t="s">
        <v>46</v>
      </c>
      <c r="Z7" s="43" t="s">
        <v>47</v>
      </c>
      <c r="AA7" s="36"/>
      <c r="AB7" s="44">
        <v>46035.0</v>
      </c>
      <c r="AC7" s="35"/>
      <c r="AD7" s="36"/>
      <c r="AE7" s="36"/>
      <c r="AF7" s="35"/>
      <c r="AG7" s="35"/>
      <c r="AH7" s="35"/>
    </row>
    <row r="8">
      <c r="A8" s="35">
        <f t="shared" si="6"/>
        <v>4</v>
      </c>
      <c r="B8" s="35">
        <v>1.0</v>
      </c>
      <c r="C8" s="35">
        <v>33.0</v>
      </c>
      <c r="D8" s="35">
        <v>12.0</v>
      </c>
      <c r="E8" s="36" t="s">
        <v>38</v>
      </c>
      <c r="F8" s="36" t="s">
        <v>39</v>
      </c>
      <c r="G8" s="37">
        <v>65.0</v>
      </c>
      <c r="H8" s="38">
        <f t="shared" si="1"/>
        <v>0</v>
      </c>
      <c r="I8" s="39"/>
      <c r="J8" s="36">
        <v>200000.0</v>
      </c>
      <c r="K8" s="36">
        <v>2150000.0</v>
      </c>
      <c r="L8" s="36">
        <f t="shared" si="2"/>
        <v>0</v>
      </c>
      <c r="M8" s="36"/>
      <c r="N8" s="36"/>
      <c r="O8" s="36"/>
      <c r="P8" s="36">
        <v>350000.0</v>
      </c>
      <c r="Q8" s="36">
        <f t="shared" si="3"/>
        <v>2700000</v>
      </c>
      <c r="R8" s="40"/>
      <c r="S8" s="41">
        <v>2500000.0</v>
      </c>
      <c r="T8" s="36">
        <v>15000.0</v>
      </c>
      <c r="U8" s="36">
        <f t="shared" si="4"/>
        <v>185000</v>
      </c>
      <c r="V8" s="36">
        <f t="shared" si="5"/>
        <v>5138.888889</v>
      </c>
      <c r="W8" s="42">
        <v>36.0</v>
      </c>
      <c r="X8" s="43" t="s">
        <v>48</v>
      </c>
      <c r="Y8" s="43" t="s">
        <v>49</v>
      </c>
      <c r="Z8" s="43" t="s">
        <v>50</v>
      </c>
      <c r="AA8" s="36"/>
      <c r="AB8" s="44">
        <v>46039.0</v>
      </c>
      <c r="AC8" s="35"/>
      <c r="AD8" s="36"/>
      <c r="AE8" s="36"/>
      <c r="AF8" s="35"/>
      <c r="AG8" s="35"/>
      <c r="AH8" s="35"/>
    </row>
    <row r="9">
      <c r="A9" s="35">
        <f t="shared" si="6"/>
        <v>5</v>
      </c>
      <c r="B9" s="35">
        <v>1.0</v>
      </c>
      <c r="C9" s="35">
        <v>33.0</v>
      </c>
      <c r="D9" s="35">
        <v>13.0</v>
      </c>
      <c r="E9" s="36" t="s">
        <v>38</v>
      </c>
      <c r="F9" s="36" t="s">
        <v>39</v>
      </c>
      <c r="G9" s="37">
        <v>65.0</v>
      </c>
      <c r="H9" s="38">
        <f t="shared" si="1"/>
        <v>0</v>
      </c>
      <c r="I9" s="39"/>
      <c r="J9" s="36">
        <v>200000.0</v>
      </c>
      <c r="K9" s="36">
        <v>2150000.0</v>
      </c>
      <c r="L9" s="36">
        <f t="shared" si="2"/>
        <v>0</v>
      </c>
      <c r="M9" s="36"/>
      <c r="N9" s="36"/>
      <c r="O9" s="36"/>
      <c r="P9" s="36">
        <v>350000.0</v>
      </c>
      <c r="Q9" s="36">
        <f t="shared" si="3"/>
        <v>2700000</v>
      </c>
      <c r="R9" s="40"/>
      <c r="S9" s="41">
        <v>2500000.0</v>
      </c>
      <c r="T9" s="36">
        <v>15000.0</v>
      </c>
      <c r="U9" s="36">
        <f t="shared" si="4"/>
        <v>185000</v>
      </c>
      <c r="V9" s="36">
        <f t="shared" si="5"/>
        <v>5138.888889</v>
      </c>
      <c r="W9" s="42">
        <v>36.0</v>
      </c>
      <c r="X9" s="43" t="s">
        <v>51</v>
      </c>
      <c r="Y9" s="43" t="s">
        <v>52</v>
      </c>
      <c r="Z9" s="36"/>
      <c r="AA9" s="36"/>
      <c r="AB9" s="44">
        <v>46052.0</v>
      </c>
      <c r="AC9" s="35"/>
      <c r="AD9" s="36"/>
      <c r="AE9" s="36"/>
      <c r="AF9" s="35"/>
      <c r="AG9" s="35"/>
      <c r="AH9" s="35"/>
    </row>
    <row r="10">
      <c r="A10" s="46">
        <f t="shared" si="6"/>
        <v>6</v>
      </c>
      <c r="B10" s="47">
        <v>1.0</v>
      </c>
      <c r="C10" s="47">
        <v>33.0</v>
      </c>
      <c r="D10" s="47">
        <v>17.0</v>
      </c>
      <c r="E10" s="48" t="s">
        <v>38</v>
      </c>
      <c r="F10" s="48" t="s">
        <v>39</v>
      </c>
      <c r="G10" s="49">
        <v>65.0</v>
      </c>
      <c r="H10" s="50">
        <f t="shared" si="1"/>
        <v>0</v>
      </c>
      <c r="I10" s="26"/>
      <c r="J10" s="48">
        <v>200000.0</v>
      </c>
      <c r="K10" s="48">
        <v>2150000.0</v>
      </c>
      <c r="L10" s="48">
        <f t="shared" si="2"/>
        <v>0</v>
      </c>
      <c r="M10" s="48"/>
      <c r="N10" s="48"/>
      <c r="O10" s="48"/>
      <c r="P10" s="48">
        <v>350000.0</v>
      </c>
      <c r="Q10" s="48">
        <f t="shared" si="3"/>
        <v>2700000</v>
      </c>
      <c r="R10" s="28"/>
      <c r="S10" s="51">
        <v>2500000.0</v>
      </c>
      <c r="T10" s="48">
        <v>15000.0</v>
      </c>
      <c r="U10" s="48">
        <f t="shared" si="4"/>
        <v>185000</v>
      </c>
      <c r="V10" s="48">
        <f t="shared" si="5"/>
        <v>5138.888889</v>
      </c>
      <c r="W10" s="52">
        <v>36.0</v>
      </c>
      <c r="X10" s="47"/>
      <c r="Y10" s="47"/>
      <c r="Z10" s="47"/>
      <c r="AA10" s="47"/>
      <c r="AB10" s="53"/>
      <c r="AC10" s="47"/>
      <c r="AD10" s="47"/>
      <c r="AE10" s="47"/>
      <c r="AF10" s="47"/>
      <c r="AG10" s="47"/>
      <c r="AH10" s="47"/>
    </row>
    <row r="11">
      <c r="A11" s="46">
        <f t="shared" si="6"/>
        <v>7</v>
      </c>
      <c r="B11" s="47">
        <v>1.0</v>
      </c>
      <c r="C11" s="47">
        <v>33.0</v>
      </c>
      <c r="D11" s="47">
        <v>18.0</v>
      </c>
      <c r="E11" s="48" t="s">
        <v>38</v>
      </c>
      <c r="F11" s="48" t="s">
        <v>39</v>
      </c>
      <c r="G11" s="49">
        <v>65.0</v>
      </c>
      <c r="H11" s="50">
        <f t="shared" si="1"/>
        <v>0</v>
      </c>
      <c r="I11" s="26"/>
      <c r="J11" s="48">
        <v>200000.0</v>
      </c>
      <c r="K11" s="48">
        <v>2150000.0</v>
      </c>
      <c r="L11" s="48">
        <f t="shared" si="2"/>
        <v>0</v>
      </c>
      <c r="M11" s="48"/>
      <c r="N11" s="48"/>
      <c r="O11" s="48"/>
      <c r="P11" s="48">
        <v>350000.0</v>
      </c>
      <c r="Q11" s="48">
        <f t="shared" si="3"/>
        <v>2700000</v>
      </c>
      <c r="R11" s="28"/>
      <c r="S11" s="51">
        <v>2500000.0</v>
      </c>
      <c r="T11" s="48">
        <v>15000.0</v>
      </c>
      <c r="U11" s="48">
        <f t="shared" si="4"/>
        <v>185000</v>
      </c>
      <c r="V11" s="48">
        <f t="shared" si="5"/>
        <v>5138.888889</v>
      </c>
      <c r="W11" s="52">
        <v>36.0</v>
      </c>
      <c r="X11" s="47"/>
      <c r="Y11" s="47"/>
      <c r="Z11" s="47"/>
      <c r="AA11" s="47"/>
      <c r="AB11" s="53"/>
      <c r="AC11" s="47"/>
      <c r="AD11" s="47"/>
      <c r="AE11" s="47"/>
      <c r="AF11" s="47"/>
      <c r="AG11" s="47"/>
      <c r="AH11" s="47"/>
    </row>
    <row r="12">
      <c r="A12" s="46">
        <f t="shared" si="6"/>
        <v>8</v>
      </c>
      <c r="B12" s="47">
        <v>1.0</v>
      </c>
      <c r="C12" s="47">
        <v>33.0</v>
      </c>
      <c r="D12" s="47">
        <v>19.0</v>
      </c>
      <c r="E12" s="48" t="s">
        <v>38</v>
      </c>
      <c r="F12" s="48" t="s">
        <v>39</v>
      </c>
      <c r="G12" s="49">
        <v>65.0</v>
      </c>
      <c r="H12" s="50">
        <f t="shared" si="1"/>
        <v>0</v>
      </c>
      <c r="I12" s="26"/>
      <c r="J12" s="48">
        <v>200000.0</v>
      </c>
      <c r="K12" s="48">
        <v>2150000.0</v>
      </c>
      <c r="L12" s="48">
        <f t="shared" si="2"/>
        <v>0</v>
      </c>
      <c r="M12" s="48"/>
      <c r="N12" s="48"/>
      <c r="O12" s="48"/>
      <c r="P12" s="48">
        <v>350000.0</v>
      </c>
      <c r="Q12" s="48">
        <f t="shared" si="3"/>
        <v>2700000</v>
      </c>
      <c r="R12" s="28"/>
      <c r="S12" s="51">
        <v>2500000.0</v>
      </c>
      <c r="T12" s="48">
        <v>15000.0</v>
      </c>
      <c r="U12" s="48">
        <f t="shared" si="4"/>
        <v>185000</v>
      </c>
      <c r="V12" s="48">
        <f t="shared" si="5"/>
        <v>5138.888889</v>
      </c>
      <c r="W12" s="52">
        <v>36.0</v>
      </c>
      <c r="X12" s="54"/>
      <c r="Y12" s="54"/>
      <c r="Z12" s="54"/>
      <c r="AA12" s="54"/>
      <c r="AB12" s="55"/>
      <c r="AC12" s="54"/>
      <c r="AD12" s="54"/>
      <c r="AE12" s="54"/>
      <c r="AF12" s="54"/>
      <c r="AG12" s="54"/>
      <c r="AH12" s="54"/>
    </row>
    <row r="13">
      <c r="A13" s="46">
        <f t="shared" si="6"/>
        <v>9</v>
      </c>
      <c r="B13" s="47">
        <v>1.0</v>
      </c>
      <c r="C13" s="47">
        <v>33.0</v>
      </c>
      <c r="D13" s="47">
        <v>20.0</v>
      </c>
      <c r="E13" s="56" t="s">
        <v>38</v>
      </c>
      <c r="F13" s="48" t="s">
        <v>39</v>
      </c>
      <c r="G13" s="49">
        <v>65.0</v>
      </c>
      <c r="H13" s="50">
        <f t="shared" si="1"/>
        <v>0</v>
      </c>
      <c r="I13" s="26"/>
      <c r="J13" s="48">
        <v>200000.0</v>
      </c>
      <c r="K13" s="48">
        <v>2150000.0</v>
      </c>
      <c r="L13" s="48">
        <f t="shared" si="2"/>
        <v>0</v>
      </c>
      <c r="M13" s="48"/>
      <c r="N13" s="48"/>
      <c r="O13" s="48"/>
      <c r="P13" s="48">
        <v>350000.0</v>
      </c>
      <c r="Q13" s="48">
        <f t="shared" si="3"/>
        <v>2700000</v>
      </c>
      <c r="R13" s="28"/>
      <c r="S13" s="51">
        <v>2500000.0</v>
      </c>
      <c r="T13" s="48">
        <v>15000.0</v>
      </c>
      <c r="U13" s="48">
        <f t="shared" si="4"/>
        <v>185000</v>
      </c>
      <c r="V13" s="48">
        <f t="shared" si="5"/>
        <v>5138.888889</v>
      </c>
      <c r="W13" s="52">
        <v>36.0</v>
      </c>
      <c r="X13" s="54"/>
      <c r="Y13" s="54"/>
      <c r="Z13" s="54"/>
      <c r="AA13" s="54"/>
      <c r="AB13" s="55"/>
      <c r="AC13" s="54"/>
      <c r="AD13" s="54"/>
      <c r="AE13" s="54"/>
      <c r="AF13" s="54"/>
      <c r="AG13" s="54"/>
      <c r="AH13" s="54"/>
    </row>
    <row r="14">
      <c r="A14" s="46">
        <f t="shared" si="6"/>
        <v>10</v>
      </c>
      <c r="B14" s="47">
        <v>1.0</v>
      </c>
      <c r="C14" s="47">
        <v>33.0</v>
      </c>
      <c r="D14" s="47">
        <v>21.0</v>
      </c>
      <c r="E14" s="56" t="s">
        <v>38</v>
      </c>
      <c r="F14" s="48" t="s">
        <v>39</v>
      </c>
      <c r="G14" s="49">
        <v>65.0</v>
      </c>
      <c r="H14" s="50">
        <f t="shared" si="1"/>
        <v>0</v>
      </c>
      <c r="I14" s="26"/>
      <c r="J14" s="48">
        <v>200000.0</v>
      </c>
      <c r="K14" s="48">
        <v>2150000.0</v>
      </c>
      <c r="L14" s="48">
        <f t="shared" si="2"/>
        <v>0</v>
      </c>
      <c r="M14" s="48"/>
      <c r="N14" s="48"/>
      <c r="O14" s="48"/>
      <c r="P14" s="48">
        <v>350000.0</v>
      </c>
      <c r="Q14" s="48">
        <f t="shared" si="3"/>
        <v>2700000</v>
      </c>
      <c r="R14" s="28"/>
      <c r="S14" s="51">
        <v>2500000.0</v>
      </c>
      <c r="T14" s="48">
        <v>15000.0</v>
      </c>
      <c r="U14" s="48">
        <f t="shared" si="4"/>
        <v>185000</v>
      </c>
      <c r="V14" s="48">
        <f t="shared" si="5"/>
        <v>5138.888889</v>
      </c>
      <c r="W14" s="52">
        <v>36.0</v>
      </c>
      <c r="X14" s="47"/>
      <c r="Y14" s="47"/>
      <c r="Z14" s="47"/>
      <c r="AA14" s="47"/>
      <c r="AB14" s="53"/>
      <c r="AC14" s="47"/>
      <c r="AD14" s="47"/>
      <c r="AE14" s="47"/>
      <c r="AF14" s="47"/>
      <c r="AG14" s="47"/>
      <c r="AH14" s="47"/>
    </row>
    <row r="15">
      <c r="A15" s="46">
        <f t="shared" si="6"/>
        <v>11</v>
      </c>
      <c r="B15" s="47">
        <v>1.0</v>
      </c>
      <c r="C15" s="47">
        <v>33.0</v>
      </c>
      <c r="D15" s="47">
        <v>22.0</v>
      </c>
      <c r="E15" s="56" t="s">
        <v>38</v>
      </c>
      <c r="F15" s="48" t="s">
        <v>39</v>
      </c>
      <c r="G15" s="49">
        <v>65.0</v>
      </c>
      <c r="H15" s="50">
        <f t="shared" si="1"/>
        <v>0</v>
      </c>
      <c r="I15" s="26"/>
      <c r="J15" s="48">
        <v>200000.0</v>
      </c>
      <c r="K15" s="48">
        <v>2150000.0</v>
      </c>
      <c r="L15" s="48">
        <f t="shared" si="2"/>
        <v>0</v>
      </c>
      <c r="M15" s="48"/>
      <c r="N15" s="48"/>
      <c r="O15" s="48"/>
      <c r="P15" s="48">
        <v>350000.0</v>
      </c>
      <c r="Q15" s="48">
        <f t="shared" si="3"/>
        <v>2700000</v>
      </c>
      <c r="R15" s="28"/>
      <c r="S15" s="51">
        <v>2500000.0</v>
      </c>
      <c r="T15" s="48">
        <v>15000.0</v>
      </c>
      <c r="U15" s="48">
        <f t="shared" si="4"/>
        <v>185000</v>
      </c>
      <c r="V15" s="48">
        <f t="shared" si="5"/>
        <v>5138.888889</v>
      </c>
      <c r="W15" s="52">
        <v>36.0</v>
      </c>
      <c r="X15" s="47"/>
      <c r="Y15" s="47"/>
      <c r="Z15" s="47"/>
      <c r="AA15" s="47"/>
      <c r="AB15" s="53"/>
      <c r="AC15" s="47"/>
      <c r="AD15" s="47"/>
      <c r="AE15" s="47"/>
      <c r="AF15" s="47"/>
      <c r="AG15" s="47"/>
      <c r="AH15" s="47"/>
    </row>
    <row r="16">
      <c r="A16" s="46">
        <f t="shared" si="6"/>
        <v>12</v>
      </c>
      <c r="B16" s="47">
        <v>1.0</v>
      </c>
      <c r="C16" s="47">
        <v>33.0</v>
      </c>
      <c r="D16" s="47">
        <v>23.0</v>
      </c>
      <c r="E16" s="56" t="s">
        <v>38</v>
      </c>
      <c r="F16" s="48" t="s">
        <v>39</v>
      </c>
      <c r="G16" s="49">
        <v>65.0</v>
      </c>
      <c r="H16" s="50">
        <f t="shared" si="1"/>
        <v>0</v>
      </c>
      <c r="I16" s="26"/>
      <c r="J16" s="48">
        <v>200000.0</v>
      </c>
      <c r="K16" s="48">
        <v>2150000.0</v>
      </c>
      <c r="L16" s="48">
        <f t="shared" si="2"/>
        <v>0</v>
      </c>
      <c r="M16" s="48"/>
      <c r="N16" s="48"/>
      <c r="O16" s="48"/>
      <c r="P16" s="48">
        <v>350000.0</v>
      </c>
      <c r="Q16" s="48">
        <f t="shared" si="3"/>
        <v>2700000</v>
      </c>
      <c r="R16" s="28"/>
      <c r="S16" s="51">
        <v>2500000.0</v>
      </c>
      <c r="T16" s="48">
        <v>15000.0</v>
      </c>
      <c r="U16" s="48">
        <f t="shared" si="4"/>
        <v>185000</v>
      </c>
      <c r="V16" s="48">
        <f t="shared" si="5"/>
        <v>5138.888889</v>
      </c>
      <c r="W16" s="52">
        <v>36.0</v>
      </c>
      <c r="X16" s="47"/>
      <c r="Y16" s="47"/>
      <c r="Z16" s="47"/>
      <c r="AA16" s="47"/>
      <c r="AB16" s="53"/>
      <c r="AC16" s="47"/>
      <c r="AD16" s="47"/>
      <c r="AE16" s="47"/>
      <c r="AF16" s="54"/>
      <c r="AG16" s="47"/>
      <c r="AH16" s="47"/>
    </row>
    <row r="17">
      <c r="A17" s="46">
        <f t="shared" si="6"/>
        <v>13</v>
      </c>
      <c r="B17" s="47">
        <v>1.0</v>
      </c>
      <c r="C17" s="57">
        <v>33.0</v>
      </c>
      <c r="D17" s="47">
        <v>24.0</v>
      </c>
      <c r="E17" s="56" t="s">
        <v>38</v>
      </c>
      <c r="F17" s="48" t="s">
        <v>39</v>
      </c>
      <c r="G17" s="49">
        <v>65.0</v>
      </c>
      <c r="H17" s="50">
        <f t="shared" si="1"/>
        <v>0</v>
      </c>
      <c r="I17" s="26"/>
      <c r="J17" s="48">
        <v>200000.0</v>
      </c>
      <c r="K17" s="48">
        <v>2150000.0</v>
      </c>
      <c r="L17" s="48">
        <f t="shared" si="2"/>
        <v>0</v>
      </c>
      <c r="M17" s="48"/>
      <c r="N17" s="48"/>
      <c r="O17" s="48"/>
      <c r="P17" s="48">
        <v>350000.0</v>
      </c>
      <c r="Q17" s="48">
        <f t="shared" si="3"/>
        <v>2700000</v>
      </c>
      <c r="R17" s="28"/>
      <c r="S17" s="51">
        <v>2500000.0</v>
      </c>
      <c r="T17" s="48">
        <v>15000.0</v>
      </c>
      <c r="U17" s="48">
        <f t="shared" si="4"/>
        <v>185000</v>
      </c>
      <c r="V17" s="48">
        <f t="shared" si="5"/>
        <v>5138.888889</v>
      </c>
      <c r="W17" s="52">
        <v>36.0</v>
      </c>
      <c r="X17" s="47"/>
      <c r="Y17" s="47"/>
      <c r="Z17" s="47"/>
      <c r="AA17" s="47"/>
      <c r="AB17" s="53"/>
      <c r="AC17" s="47"/>
      <c r="AD17" s="47"/>
      <c r="AE17" s="47"/>
      <c r="AF17" s="47"/>
      <c r="AG17" s="47"/>
      <c r="AH17" s="47"/>
    </row>
    <row r="18">
      <c r="A18" s="46">
        <f t="shared" si="6"/>
        <v>14</v>
      </c>
      <c r="B18" s="47">
        <v>1.0</v>
      </c>
      <c r="C18" s="47">
        <v>33.0</v>
      </c>
      <c r="D18" s="47">
        <v>25.0</v>
      </c>
      <c r="E18" s="56" t="s">
        <v>38</v>
      </c>
      <c r="F18" s="48" t="s">
        <v>39</v>
      </c>
      <c r="G18" s="49">
        <v>65.0</v>
      </c>
      <c r="H18" s="50">
        <f t="shared" si="1"/>
        <v>0</v>
      </c>
      <c r="I18" s="26"/>
      <c r="J18" s="48">
        <v>200000.0</v>
      </c>
      <c r="K18" s="48">
        <v>2150000.0</v>
      </c>
      <c r="L18" s="48">
        <f t="shared" si="2"/>
        <v>0</v>
      </c>
      <c r="M18" s="48"/>
      <c r="N18" s="48"/>
      <c r="O18" s="48"/>
      <c r="P18" s="48">
        <v>350000.0</v>
      </c>
      <c r="Q18" s="48">
        <f t="shared" si="3"/>
        <v>2700000</v>
      </c>
      <c r="R18" s="28"/>
      <c r="S18" s="51">
        <v>2500000.0</v>
      </c>
      <c r="T18" s="48">
        <v>15000.0</v>
      </c>
      <c r="U18" s="48">
        <f t="shared" si="4"/>
        <v>185000</v>
      </c>
      <c r="V18" s="48">
        <f t="shared" si="5"/>
        <v>5138.888889</v>
      </c>
      <c r="W18" s="52">
        <v>36.0</v>
      </c>
      <c r="X18" s="47"/>
      <c r="Y18" s="47"/>
      <c r="Z18" s="47"/>
      <c r="AA18" s="47"/>
      <c r="AB18" s="53"/>
      <c r="AC18" s="47"/>
      <c r="AD18" s="47"/>
      <c r="AE18" s="47"/>
      <c r="AF18" s="47"/>
      <c r="AG18" s="47"/>
      <c r="AH18" s="47"/>
    </row>
    <row r="19">
      <c r="A19" s="46">
        <f t="shared" si="6"/>
        <v>15</v>
      </c>
      <c r="B19" s="47">
        <v>1.0</v>
      </c>
      <c r="C19" s="47">
        <v>33.0</v>
      </c>
      <c r="D19" s="47">
        <v>26.0</v>
      </c>
      <c r="E19" s="56" t="s">
        <v>38</v>
      </c>
      <c r="F19" s="48" t="s">
        <v>39</v>
      </c>
      <c r="G19" s="49">
        <v>65.0</v>
      </c>
      <c r="H19" s="50">
        <f t="shared" si="1"/>
        <v>0</v>
      </c>
      <c r="I19" s="26"/>
      <c r="J19" s="48">
        <v>200000.0</v>
      </c>
      <c r="K19" s="48">
        <v>2150000.0</v>
      </c>
      <c r="L19" s="48">
        <f t="shared" si="2"/>
        <v>0</v>
      </c>
      <c r="M19" s="48"/>
      <c r="N19" s="48"/>
      <c r="O19" s="48"/>
      <c r="P19" s="48">
        <v>350000.0</v>
      </c>
      <c r="Q19" s="48">
        <f t="shared" si="3"/>
        <v>2700000</v>
      </c>
      <c r="R19" s="28"/>
      <c r="S19" s="51">
        <v>2500000.0</v>
      </c>
      <c r="T19" s="48">
        <v>15000.0</v>
      </c>
      <c r="U19" s="48">
        <f t="shared" si="4"/>
        <v>185000</v>
      </c>
      <c r="V19" s="48">
        <f t="shared" si="5"/>
        <v>5138.888889</v>
      </c>
      <c r="W19" s="52">
        <v>36.0</v>
      </c>
      <c r="X19" s="54"/>
      <c r="Y19" s="54"/>
      <c r="Z19" s="54"/>
      <c r="AA19" s="54"/>
      <c r="AB19" s="55"/>
      <c r="AC19" s="54"/>
      <c r="AD19" s="54"/>
      <c r="AE19" s="54"/>
      <c r="AF19" s="54"/>
      <c r="AG19" s="54"/>
      <c r="AH19" s="54"/>
    </row>
    <row r="20">
      <c r="A20" s="46">
        <f t="shared" si="6"/>
        <v>16</v>
      </c>
      <c r="B20" s="47">
        <v>1.0</v>
      </c>
      <c r="C20" s="47">
        <v>33.0</v>
      </c>
      <c r="D20" s="47">
        <v>27.0</v>
      </c>
      <c r="E20" s="48" t="s">
        <v>38</v>
      </c>
      <c r="F20" s="48" t="s">
        <v>39</v>
      </c>
      <c r="G20" s="49">
        <v>65.0</v>
      </c>
      <c r="H20" s="50">
        <f t="shared" si="1"/>
        <v>0</v>
      </c>
      <c r="I20" s="26"/>
      <c r="J20" s="48">
        <v>200000.0</v>
      </c>
      <c r="K20" s="48">
        <v>2150000.0</v>
      </c>
      <c r="L20" s="48">
        <f t="shared" si="2"/>
        <v>0</v>
      </c>
      <c r="M20" s="48"/>
      <c r="N20" s="48"/>
      <c r="O20" s="48"/>
      <c r="P20" s="48">
        <v>350000.0</v>
      </c>
      <c r="Q20" s="48">
        <f t="shared" si="3"/>
        <v>2700000</v>
      </c>
      <c r="R20" s="28"/>
      <c r="S20" s="51">
        <v>2500000.0</v>
      </c>
      <c r="T20" s="48">
        <v>15000.0</v>
      </c>
      <c r="U20" s="48">
        <f t="shared" si="4"/>
        <v>185000</v>
      </c>
      <c r="V20" s="48">
        <f t="shared" si="5"/>
        <v>5138.888889</v>
      </c>
      <c r="W20" s="52">
        <v>36.0</v>
      </c>
      <c r="X20" s="47"/>
      <c r="Y20" s="47"/>
      <c r="Z20" s="47"/>
      <c r="AA20" s="47"/>
      <c r="AB20" s="53"/>
      <c r="AC20" s="47"/>
      <c r="AD20" s="47"/>
      <c r="AE20" s="47"/>
      <c r="AF20" s="47"/>
      <c r="AG20" s="47"/>
      <c r="AH20" s="47"/>
    </row>
    <row r="21" ht="15.75" customHeight="1">
      <c r="A21" s="46">
        <f t="shared" si="6"/>
        <v>17</v>
      </c>
      <c r="B21" s="47">
        <v>1.0</v>
      </c>
      <c r="C21" s="47">
        <v>33.0</v>
      </c>
      <c r="D21" s="47">
        <v>28.0</v>
      </c>
      <c r="E21" s="48" t="s">
        <v>38</v>
      </c>
      <c r="F21" s="48" t="s">
        <v>39</v>
      </c>
      <c r="G21" s="49">
        <v>65.0</v>
      </c>
      <c r="H21" s="50">
        <f t="shared" si="1"/>
        <v>0</v>
      </c>
      <c r="I21" s="26"/>
      <c r="J21" s="48">
        <v>200000.0</v>
      </c>
      <c r="K21" s="48">
        <v>2150000.0</v>
      </c>
      <c r="L21" s="48">
        <f t="shared" si="2"/>
        <v>0</v>
      </c>
      <c r="M21" s="48"/>
      <c r="N21" s="48"/>
      <c r="O21" s="48"/>
      <c r="P21" s="48">
        <v>350000.0</v>
      </c>
      <c r="Q21" s="48">
        <f t="shared" si="3"/>
        <v>2700000</v>
      </c>
      <c r="R21" s="28"/>
      <c r="S21" s="51">
        <v>2500000.0</v>
      </c>
      <c r="T21" s="48">
        <v>15000.0</v>
      </c>
      <c r="U21" s="48">
        <f t="shared" si="4"/>
        <v>185000</v>
      </c>
      <c r="V21" s="48">
        <f t="shared" si="5"/>
        <v>5138.888889</v>
      </c>
      <c r="W21" s="52">
        <v>36.0</v>
      </c>
      <c r="X21" s="47"/>
      <c r="Y21" s="47"/>
      <c r="Z21" s="47"/>
      <c r="AA21" s="47"/>
      <c r="AB21" s="53"/>
      <c r="AC21" s="47"/>
      <c r="AD21" s="47"/>
      <c r="AE21" s="47"/>
      <c r="AF21" s="47"/>
      <c r="AG21" s="47"/>
      <c r="AH21" s="47"/>
    </row>
    <row r="22" ht="15.75" customHeight="1">
      <c r="A22" s="46">
        <f t="shared" si="6"/>
        <v>18</v>
      </c>
      <c r="B22" s="47">
        <v>1.0</v>
      </c>
      <c r="C22" s="47">
        <v>33.0</v>
      </c>
      <c r="D22" s="47">
        <v>29.0</v>
      </c>
      <c r="E22" s="48" t="s">
        <v>38</v>
      </c>
      <c r="F22" s="48" t="s">
        <v>39</v>
      </c>
      <c r="G22" s="49">
        <v>65.0</v>
      </c>
      <c r="H22" s="50">
        <f t="shared" si="1"/>
        <v>0</v>
      </c>
      <c r="I22" s="26"/>
      <c r="J22" s="48">
        <v>200000.0</v>
      </c>
      <c r="K22" s="48">
        <v>2150000.0</v>
      </c>
      <c r="L22" s="48">
        <f t="shared" si="2"/>
        <v>0</v>
      </c>
      <c r="M22" s="48"/>
      <c r="N22" s="48"/>
      <c r="O22" s="48"/>
      <c r="P22" s="48">
        <v>350000.0</v>
      </c>
      <c r="Q22" s="48">
        <f t="shared" si="3"/>
        <v>2700000</v>
      </c>
      <c r="R22" s="28"/>
      <c r="S22" s="51">
        <v>2500000.0</v>
      </c>
      <c r="T22" s="48">
        <v>15000.0</v>
      </c>
      <c r="U22" s="48">
        <f t="shared" si="4"/>
        <v>185000</v>
      </c>
      <c r="V22" s="48">
        <f t="shared" si="5"/>
        <v>5138.888889</v>
      </c>
      <c r="W22" s="52">
        <v>36.0</v>
      </c>
      <c r="X22" s="54"/>
      <c r="Y22" s="54"/>
      <c r="Z22" s="54"/>
      <c r="AA22" s="54"/>
      <c r="AB22" s="55"/>
      <c r="AC22" s="54"/>
      <c r="AD22" s="54"/>
      <c r="AE22" s="54"/>
      <c r="AF22" s="54"/>
      <c r="AG22" s="54"/>
      <c r="AH22" s="54"/>
    </row>
    <row r="23" ht="15.75" hidden="1" customHeight="1">
      <c r="A23" s="46">
        <f t="shared" si="6"/>
        <v>19</v>
      </c>
      <c r="B23" s="47">
        <v>1.0</v>
      </c>
      <c r="C23" s="47">
        <v>34.0</v>
      </c>
      <c r="D23" s="47">
        <v>5.0</v>
      </c>
      <c r="E23" s="48" t="s">
        <v>38</v>
      </c>
      <c r="F23" s="48" t="s">
        <v>39</v>
      </c>
      <c r="G23" s="49">
        <v>65.0</v>
      </c>
      <c r="H23" s="50">
        <f t="shared" si="1"/>
        <v>0</v>
      </c>
      <c r="I23" s="26"/>
      <c r="J23" s="48">
        <v>200000.0</v>
      </c>
      <c r="K23" s="48">
        <v>2150000.0</v>
      </c>
      <c r="L23" s="48">
        <f t="shared" si="2"/>
        <v>0</v>
      </c>
      <c r="M23" s="48"/>
      <c r="N23" s="48"/>
      <c r="O23" s="48"/>
      <c r="P23" s="48">
        <v>350000.0</v>
      </c>
      <c r="Q23" s="48">
        <f t="shared" si="3"/>
        <v>2700000</v>
      </c>
      <c r="R23" s="28"/>
      <c r="S23" s="51">
        <v>2500000.0</v>
      </c>
      <c r="T23" s="48">
        <v>15000.0</v>
      </c>
      <c r="U23" s="48">
        <f t="shared" si="4"/>
        <v>185000</v>
      </c>
      <c r="V23" s="48">
        <f t="shared" si="5"/>
        <v>5138.888889</v>
      </c>
      <c r="W23" s="52">
        <v>36.0</v>
      </c>
      <c r="X23" s="47"/>
      <c r="Y23" s="47"/>
      <c r="Z23" s="47"/>
      <c r="AA23" s="47"/>
      <c r="AB23" s="53"/>
      <c r="AC23" s="47"/>
      <c r="AD23" s="47"/>
      <c r="AE23" s="47"/>
      <c r="AF23" s="47"/>
      <c r="AG23" s="47"/>
      <c r="AH23" s="47"/>
    </row>
    <row r="24" ht="15.75" hidden="1" customHeight="1">
      <c r="A24" s="46">
        <f t="shared" si="6"/>
        <v>20</v>
      </c>
      <c r="B24" s="47">
        <v>1.0</v>
      </c>
      <c r="C24" s="47">
        <v>34.0</v>
      </c>
      <c r="D24" s="47">
        <v>7.0</v>
      </c>
      <c r="E24" s="48" t="s">
        <v>38</v>
      </c>
      <c r="F24" s="48" t="s">
        <v>39</v>
      </c>
      <c r="G24" s="49">
        <v>65.0</v>
      </c>
      <c r="H24" s="50">
        <f t="shared" si="1"/>
        <v>0</v>
      </c>
      <c r="I24" s="26"/>
      <c r="J24" s="48">
        <v>200000.0</v>
      </c>
      <c r="K24" s="48">
        <v>2150000.0</v>
      </c>
      <c r="L24" s="48">
        <f t="shared" si="2"/>
        <v>0</v>
      </c>
      <c r="M24" s="48"/>
      <c r="N24" s="48"/>
      <c r="O24" s="48"/>
      <c r="P24" s="48">
        <v>350000.0</v>
      </c>
      <c r="Q24" s="48">
        <f t="shared" si="3"/>
        <v>2700000</v>
      </c>
      <c r="R24" s="28"/>
      <c r="S24" s="51">
        <v>2500000.0</v>
      </c>
      <c r="T24" s="48">
        <v>15000.0</v>
      </c>
      <c r="U24" s="48">
        <f t="shared" si="4"/>
        <v>185000</v>
      </c>
      <c r="V24" s="48">
        <f t="shared" si="5"/>
        <v>5138.888889</v>
      </c>
      <c r="W24" s="52">
        <v>36.0</v>
      </c>
      <c r="X24" s="47"/>
      <c r="Y24" s="47"/>
      <c r="Z24" s="47"/>
      <c r="AA24" s="47"/>
      <c r="AB24" s="53"/>
      <c r="AC24" s="47"/>
      <c r="AD24" s="47"/>
      <c r="AE24" s="47"/>
      <c r="AF24" s="47"/>
      <c r="AG24" s="47"/>
      <c r="AH24" s="47"/>
    </row>
    <row r="25" ht="15.75" hidden="1" customHeight="1">
      <c r="A25" s="46">
        <f t="shared" si="6"/>
        <v>21</v>
      </c>
      <c r="B25" s="47">
        <v>1.0</v>
      </c>
      <c r="C25" s="47">
        <v>34.0</v>
      </c>
      <c r="D25" s="47">
        <v>8.0</v>
      </c>
      <c r="E25" s="48" t="s">
        <v>38</v>
      </c>
      <c r="F25" s="48" t="s">
        <v>39</v>
      </c>
      <c r="G25" s="49">
        <v>65.0</v>
      </c>
      <c r="H25" s="50">
        <f t="shared" si="1"/>
        <v>0</v>
      </c>
      <c r="I25" s="26"/>
      <c r="J25" s="48">
        <v>200000.0</v>
      </c>
      <c r="K25" s="48">
        <v>2150000.0</v>
      </c>
      <c r="L25" s="48">
        <f t="shared" si="2"/>
        <v>0</v>
      </c>
      <c r="M25" s="48"/>
      <c r="N25" s="48"/>
      <c r="O25" s="48"/>
      <c r="P25" s="48">
        <v>350000.0</v>
      </c>
      <c r="Q25" s="48">
        <f t="shared" si="3"/>
        <v>2700000</v>
      </c>
      <c r="R25" s="28"/>
      <c r="S25" s="51">
        <v>2500000.0</v>
      </c>
      <c r="T25" s="48">
        <v>15000.0</v>
      </c>
      <c r="U25" s="48">
        <f t="shared" si="4"/>
        <v>185000</v>
      </c>
      <c r="V25" s="48">
        <f t="shared" si="5"/>
        <v>5138.888889</v>
      </c>
      <c r="W25" s="52">
        <v>36.0</v>
      </c>
      <c r="X25" s="47"/>
      <c r="Y25" s="47"/>
      <c r="Z25" s="47"/>
      <c r="AA25" s="47"/>
      <c r="AB25" s="53"/>
      <c r="AC25" s="47"/>
      <c r="AD25" s="47"/>
      <c r="AE25" s="47"/>
      <c r="AF25" s="47"/>
      <c r="AG25" s="47"/>
      <c r="AH25" s="47"/>
    </row>
    <row r="26" ht="15.75" hidden="1" customHeight="1">
      <c r="A26" s="46">
        <f t="shared" si="6"/>
        <v>22</v>
      </c>
      <c r="B26" s="47">
        <v>1.0</v>
      </c>
      <c r="C26" s="47">
        <v>34.0</v>
      </c>
      <c r="D26" s="47">
        <v>9.0</v>
      </c>
      <c r="E26" s="48" t="s">
        <v>38</v>
      </c>
      <c r="F26" s="48" t="s">
        <v>39</v>
      </c>
      <c r="G26" s="49">
        <v>65.0</v>
      </c>
      <c r="H26" s="50">
        <f t="shared" si="1"/>
        <v>0</v>
      </c>
      <c r="I26" s="26"/>
      <c r="J26" s="48">
        <v>200000.0</v>
      </c>
      <c r="K26" s="48">
        <v>2150000.0</v>
      </c>
      <c r="L26" s="48">
        <f t="shared" si="2"/>
        <v>0</v>
      </c>
      <c r="M26" s="48"/>
      <c r="N26" s="48"/>
      <c r="O26" s="48"/>
      <c r="P26" s="48">
        <v>350000.0</v>
      </c>
      <c r="Q26" s="48">
        <f t="shared" si="3"/>
        <v>2700000</v>
      </c>
      <c r="R26" s="28"/>
      <c r="S26" s="51">
        <v>2500000.0</v>
      </c>
      <c r="T26" s="48">
        <v>15000.0</v>
      </c>
      <c r="U26" s="48">
        <f t="shared" si="4"/>
        <v>185000</v>
      </c>
      <c r="V26" s="48">
        <f t="shared" si="5"/>
        <v>5138.888889</v>
      </c>
      <c r="W26" s="52">
        <v>36.0</v>
      </c>
      <c r="X26" s="47"/>
      <c r="Y26" s="47"/>
      <c r="Z26" s="47"/>
      <c r="AA26" s="47"/>
      <c r="AB26" s="53"/>
      <c r="AC26" s="47"/>
      <c r="AD26" s="47"/>
      <c r="AE26" s="47"/>
      <c r="AF26" s="47"/>
      <c r="AG26" s="47"/>
      <c r="AH26" s="47"/>
    </row>
    <row r="27" ht="15.75" hidden="1" customHeight="1">
      <c r="A27" s="46">
        <f t="shared" si="6"/>
        <v>23</v>
      </c>
      <c r="B27" s="47">
        <v>1.0</v>
      </c>
      <c r="C27" s="47">
        <v>34.0</v>
      </c>
      <c r="D27" s="47">
        <v>10.0</v>
      </c>
      <c r="E27" s="48" t="s">
        <v>38</v>
      </c>
      <c r="F27" s="48" t="s">
        <v>39</v>
      </c>
      <c r="G27" s="49">
        <v>65.0</v>
      </c>
      <c r="H27" s="50">
        <f t="shared" si="1"/>
        <v>0</v>
      </c>
      <c r="I27" s="26"/>
      <c r="J27" s="48">
        <v>200000.0</v>
      </c>
      <c r="K27" s="48">
        <v>2150000.0</v>
      </c>
      <c r="L27" s="48">
        <f t="shared" si="2"/>
        <v>0</v>
      </c>
      <c r="M27" s="48"/>
      <c r="N27" s="48"/>
      <c r="O27" s="48"/>
      <c r="P27" s="48">
        <v>350000.0</v>
      </c>
      <c r="Q27" s="48">
        <f t="shared" si="3"/>
        <v>2700000</v>
      </c>
      <c r="R27" s="28"/>
      <c r="S27" s="51">
        <v>2500000.0</v>
      </c>
      <c r="T27" s="48">
        <v>15000.0</v>
      </c>
      <c r="U27" s="48">
        <f t="shared" si="4"/>
        <v>185000</v>
      </c>
      <c r="V27" s="48">
        <f t="shared" si="5"/>
        <v>5138.888889</v>
      </c>
      <c r="W27" s="52">
        <v>36.0</v>
      </c>
      <c r="X27" s="47"/>
      <c r="Y27" s="47"/>
      <c r="Z27" s="47"/>
      <c r="AA27" s="47"/>
      <c r="AB27" s="53"/>
      <c r="AC27" s="47"/>
      <c r="AD27" s="47"/>
      <c r="AE27" s="47"/>
      <c r="AF27" s="47"/>
      <c r="AG27" s="47"/>
      <c r="AH27" s="47"/>
    </row>
    <row r="28" ht="15.75" hidden="1" customHeight="1">
      <c r="A28" s="46">
        <f t="shared" si="6"/>
        <v>24</v>
      </c>
      <c r="B28" s="47">
        <v>1.0</v>
      </c>
      <c r="C28" s="47">
        <v>34.0</v>
      </c>
      <c r="D28" s="47">
        <v>11.0</v>
      </c>
      <c r="E28" s="48" t="s">
        <v>38</v>
      </c>
      <c r="F28" s="48" t="s">
        <v>39</v>
      </c>
      <c r="G28" s="49">
        <v>65.0</v>
      </c>
      <c r="H28" s="50">
        <f t="shared" si="1"/>
        <v>0</v>
      </c>
      <c r="I28" s="26"/>
      <c r="J28" s="48">
        <v>200000.0</v>
      </c>
      <c r="K28" s="48">
        <v>2150000.0</v>
      </c>
      <c r="L28" s="48">
        <f t="shared" si="2"/>
        <v>0</v>
      </c>
      <c r="M28" s="48"/>
      <c r="N28" s="48"/>
      <c r="O28" s="48"/>
      <c r="P28" s="48">
        <v>350000.0</v>
      </c>
      <c r="Q28" s="48">
        <f t="shared" si="3"/>
        <v>2700000</v>
      </c>
      <c r="R28" s="28"/>
      <c r="S28" s="51">
        <v>2500000.0</v>
      </c>
      <c r="T28" s="48">
        <v>15000.0</v>
      </c>
      <c r="U28" s="48">
        <f t="shared" si="4"/>
        <v>185000</v>
      </c>
      <c r="V28" s="48">
        <f t="shared" si="5"/>
        <v>5138.888889</v>
      </c>
      <c r="W28" s="52">
        <v>36.0</v>
      </c>
      <c r="X28" s="47"/>
      <c r="Y28" s="47"/>
      <c r="Z28" s="47"/>
      <c r="AA28" s="47"/>
      <c r="AB28" s="53"/>
      <c r="AC28" s="47"/>
      <c r="AD28" s="47"/>
      <c r="AE28" s="47"/>
      <c r="AF28" s="47"/>
      <c r="AG28" s="47"/>
      <c r="AH28" s="47"/>
    </row>
    <row r="29" ht="15.75" hidden="1" customHeight="1">
      <c r="A29" s="46">
        <f t="shared" si="6"/>
        <v>25</v>
      </c>
      <c r="B29" s="47">
        <v>1.0</v>
      </c>
      <c r="C29" s="47">
        <v>34.0</v>
      </c>
      <c r="D29" s="47">
        <v>12.0</v>
      </c>
      <c r="E29" s="48" t="s">
        <v>38</v>
      </c>
      <c r="F29" s="48" t="s">
        <v>39</v>
      </c>
      <c r="G29" s="49">
        <v>65.0</v>
      </c>
      <c r="H29" s="50">
        <f t="shared" si="1"/>
        <v>0</v>
      </c>
      <c r="I29" s="26"/>
      <c r="J29" s="48">
        <v>200000.0</v>
      </c>
      <c r="K29" s="48">
        <v>2150000.0</v>
      </c>
      <c r="L29" s="48">
        <f t="shared" si="2"/>
        <v>0</v>
      </c>
      <c r="M29" s="48"/>
      <c r="N29" s="48"/>
      <c r="O29" s="48"/>
      <c r="P29" s="48">
        <v>350000.0</v>
      </c>
      <c r="Q29" s="48">
        <f t="shared" si="3"/>
        <v>2700000</v>
      </c>
      <c r="R29" s="28"/>
      <c r="S29" s="51">
        <v>2500000.0</v>
      </c>
      <c r="T29" s="48">
        <v>15000.0</v>
      </c>
      <c r="U29" s="48">
        <f t="shared" si="4"/>
        <v>185000</v>
      </c>
      <c r="V29" s="48">
        <f t="shared" si="5"/>
        <v>5138.888889</v>
      </c>
      <c r="W29" s="52">
        <v>36.0</v>
      </c>
      <c r="X29" s="47"/>
      <c r="Y29" s="47"/>
      <c r="Z29" s="47"/>
      <c r="AA29" s="47"/>
      <c r="AB29" s="53"/>
      <c r="AC29" s="47"/>
      <c r="AD29" s="47"/>
      <c r="AE29" s="47"/>
      <c r="AF29" s="47"/>
      <c r="AG29" s="47"/>
      <c r="AH29" s="47"/>
    </row>
    <row r="30" ht="15.75" hidden="1" customHeight="1">
      <c r="A30" s="46">
        <f t="shared" si="6"/>
        <v>26</v>
      </c>
      <c r="B30" s="47">
        <v>1.0</v>
      </c>
      <c r="C30" s="47">
        <v>34.0</v>
      </c>
      <c r="D30" s="47">
        <v>13.0</v>
      </c>
      <c r="E30" s="48" t="s">
        <v>38</v>
      </c>
      <c r="F30" s="48" t="s">
        <v>39</v>
      </c>
      <c r="G30" s="49">
        <v>65.0</v>
      </c>
      <c r="H30" s="50">
        <f t="shared" si="1"/>
        <v>0</v>
      </c>
      <c r="I30" s="26"/>
      <c r="J30" s="48">
        <v>200000.0</v>
      </c>
      <c r="K30" s="48">
        <v>2150000.0</v>
      </c>
      <c r="L30" s="48">
        <f t="shared" si="2"/>
        <v>0</v>
      </c>
      <c r="M30" s="48"/>
      <c r="N30" s="48"/>
      <c r="O30" s="48"/>
      <c r="P30" s="48">
        <v>350000.0</v>
      </c>
      <c r="Q30" s="48">
        <f t="shared" si="3"/>
        <v>2700000</v>
      </c>
      <c r="R30" s="28"/>
      <c r="S30" s="51">
        <v>2500000.0</v>
      </c>
      <c r="T30" s="48">
        <v>15000.0</v>
      </c>
      <c r="U30" s="48">
        <f t="shared" si="4"/>
        <v>185000</v>
      </c>
      <c r="V30" s="48">
        <f t="shared" si="5"/>
        <v>5138.888889</v>
      </c>
      <c r="W30" s="52">
        <v>36.0</v>
      </c>
      <c r="X30" s="47"/>
      <c r="Y30" s="47"/>
      <c r="Z30" s="47"/>
      <c r="AA30" s="47"/>
      <c r="AB30" s="53"/>
      <c r="AC30" s="47"/>
      <c r="AD30" s="47"/>
      <c r="AE30" s="47"/>
      <c r="AF30" s="47"/>
      <c r="AG30" s="47"/>
      <c r="AH30" s="47"/>
    </row>
    <row r="31" ht="15.75" hidden="1" customHeight="1">
      <c r="A31" s="46">
        <f t="shared" si="6"/>
        <v>27</v>
      </c>
      <c r="B31" s="47">
        <v>1.0</v>
      </c>
      <c r="C31" s="47">
        <v>34.0</v>
      </c>
      <c r="D31" s="47">
        <v>14.0</v>
      </c>
      <c r="E31" s="48" t="s">
        <v>38</v>
      </c>
      <c r="F31" s="48" t="s">
        <v>39</v>
      </c>
      <c r="G31" s="49">
        <v>65.0</v>
      </c>
      <c r="H31" s="50">
        <f t="shared" si="1"/>
        <v>0</v>
      </c>
      <c r="I31" s="26"/>
      <c r="J31" s="48">
        <v>200000.0</v>
      </c>
      <c r="K31" s="48">
        <v>2150000.0</v>
      </c>
      <c r="L31" s="48">
        <f t="shared" si="2"/>
        <v>0</v>
      </c>
      <c r="M31" s="48"/>
      <c r="N31" s="48"/>
      <c r="O31" s="48"/>
      <c r="P31" s="48">
        <v>350000.0</v>
      </c>
      <c r="Q31" s="48">
        <f t="shared" si="3"/>
        <v>2700000</v>
      </c>
      <c r="R31" s="28"/>
      <c r="S31" s="51">
        <v>2500000.0</v>
      </c>
      <c r="T31" s="48">
        <v>15000.0</v>
      </c>
      <c r="U31" s="48">
        <f t="shared" si="4"/>
        <v>185000</v>
      </c>
      <c r="V31" s="48">
        <f t="shared" si="5"/>
        <v>5138.888889</v>
      </c>
      <c r="W31" s="52">
        <v>36.0</v>
      </c>
      <c r="X31" s="47"/>
      <c r="Y31" s="47"/>
      <c r="Z31" s="47"/>
      <c r="AA31" s="47"/>
      <c r="AB31" s="53"/>
      <c r="AC31" s="47"/>
      <c r="AD31" s="47"/>
      <c r="AE31" s="47"/>
      <c r="AF31" s="47"/>
      <c r="AG31" s="47"/>
      <c r="AH31" s="47"/>
    </row>
    <row r="32" ht="15.75" hidden="1" customHeight="1">
      <c r="A32" s="46">
        <f t="shared" si="6"/>
        <v>28</v>
      </c>
      <c r="B32" s="47">
        <v>1.0</v>
      </c>
      <c r="C32" s="47">
        <v>34.0</v>
      </c>
      <c r="D32" s="47">
        <v>15.0</v>
      </c>
      <c r="E32" s="56" t="s">
        <v>38</v>
      </c>
      <c r="F32" s="56" t="s">
        <v>39</v>
      </c>
      <c r="G32" s="49">
        <v>65.0</v>
      </c>
      <c r="H32" s="50">
        <f t="shared" si="1"/>
        <v>0</v>
      </c>
      <c r="I32" s="26"/>
      <c r="J32" s="48">
        <v>200000.0</v>
      </c>
      <c r="K32" s="48">
        <v>2150000.0</v>
      </c>
      <c r="L32" s="48">
        <f t="shared" si="2"/>
        <v>0</v>
      </c>
      <c r="M32" s="48"/>
      <c r="N32" s="48"/>
      <c r="O32" s="48"/>
      <c r="P32" s="48">
        <v>350000.0</v>
      </c>
      <c r="Q32" s="48">
        <f t="shared" si="3"/>
        <v>2700000</v>
      </c>
      <c r="R32" s="28"/>
      <c r="S32" s="51">
        <v>2500000.0</v>
      </c>
      <c r="T32" s="48">
        <v>15000.0</v>
      </c>
      <c r="U32" s="48">
        <f t="shared" si="4"/>
        <v>185000</v>
      </c>
      <c r="V32" s="48">
        <f t="shared" si="5"/>
        <v>5138.888889</v>
      </c>
      <c r="W32" s="52">
        <v>36.0</v>
      </c>
      <c r="X32" s="47"/>
      <c r="Y32" s="47"/>
      <c r="Z32" s="47"/>
      <c r="AA32" s="47"/>
      <c r="AB32" s="53"/>
      <c r="AC32" s="47"/>
      <c r="AD32" s="47"/>
      <c r="AE32" s="47"/>
      <c r="AF32" s="47"/>
      <c r="AG32" s="47"/>
      <c r="AH32" s="47"/>
    </row>
    <row r="33" ht="15.75" hidden="1" customHeight="1">
      <c r="A33" s="46">
        <f t="shared" si="6"/>
        <v>29</v>
      </c>
      <c r="B33" s="47">
        <v>1.0</v>
      </c>
      <c r="C33" s="47">
        <v>34.0</v>
      </c>
      <c r="D33" s="47">
        <v>16.0</v>
      </c>
      <c r="E33" s="48" t="s">
        <v>38</v>
      </c>
      <c r="F33" s="48" t="s">
        <v>39</v>
      </c>
      <c r="G33" s="49">
        <v>65.0</v>
      </c>
      <c r="H33" s="50">
        <f t="shared" si="1"/>
        <v>0</v>
      </c>
      <c r="I33" s="26"/>
      <c r="J33" s="48">
        <v>200000.0</v>
      </c>
      <c r="K33" s="48">
        <v>2150000.0</v>
      </c>
      <c r="L33" s="48">
        <f t="shared" si="2"/>
        <v>0</v>
      </c>
      <c r="M33" s="48"/>
      <c r="N33" s="48"/>
      <c r="O33" s="48"/>
      <c r="P33" s="48">
        <v>350000.0</v>
      </c>
      <c r="Q33" s="48">
        <f t="shared" si="3"/>
        <v>2700000</v>
      </c>
      <c r="R33" s="28"/>
      <c r="S33" s="51">
        <v>2500000.0</v>
      </c>
      <c r="T33" s="48">
        <v>15000.0</v>
      </c>
      <c r="U33" s="48">
        <f t="shared" si="4"/>
        <v>185000</v>
      </c>
      <c r="V33" s="48">
        <f t="shared" si="5"/>
        <v>5138.888889</v>
      </c>
      <c r="W33" s="52">
        <v>36.0</v>
      </c>
      <c r="X33" s="47"/>
      <c r="Y33" s="47"/>
      <c r="Z33" s="47"/>
      <c r="AA33" s="47"/>
      <c r="AB33" s="53"/>
      <c r="AC33" s="47"/>
      <c r="AD33" s="47"/>
      <c r="AE33" s="47"/>
      <c r="AF33" s="47"/>
      <c r="AG33" s="47"/>
      <c r="AH33" s="47"/>
    </row>
    <row r="34" ht="15.75" hidden="1" customHeight="1">
      <c r="A34" s="46">
        <f t="shared" si="6"/>
        <v>30</v>
      </c>
      <c r="B34" s="47">
        <v>1.0</v>
      </c>
      <c r="C34" s="47">
        <v>34.0</v>
      </c>
      <c r="D34" s="47">
        <v>17.0</v>
      </c>
      <c r="E34" s="48" t="s">
        <v>38</v>
      </c>
      <c r="F34" s="48" t="s">
        <v>39</v>
      </c>
      <c r="G34" s="49">
        <v>65.0</v>
      </c>
      <c r="H34" s="50">
        <f t="shared" si="1"/>
        <v>0</v>
      </c>
      <c r="I34" s="26"/>
      <c r="J34" s="48">
        <v>200000.0</v>
      </c>
      <c r="K34" s="48">
        <v>2150000.0</v>
      </c>
      <c r="L34" s="48">
        <f t="shared" si="2"/>
        <v>0</v>
      </c>
      <c r="M34" s="48"/>
      <c r="N34" s="48"/>
      <c r="O34" s="48"/>
      <c r="P34" s="48">
        <v>350000.0</v>
      </c>
      <c r="Q34" s="48">
        <f t="shared" si="3"/>
        <v>2700000</v>
      </c>
      <c r="R34" s="28"/>
      <c r="S34" s="51">
        <v>2500000.0</v>
      </c>
      <c r="T34" s="48">
        <v>15000.0</v>
      </c>
      <c r="U34" s="48">
        <f t="shared" si="4"/>
        <v>185000</v>
      </c>
      <c r="V34" s="48">
        <f t="shared" si="5"/>
        <v>5138.888889</v>
      </c>
      <c r="W34" s="52">
        <v>36.0</v>
      </c>
      <c r="X34" s="47"/>
      <c r="Y34" s="47"/>
      <c r="Z34" s="47"/>
      <c r="AA34" s="47"/>
      <c r="AB34" s="53"/>
      <c r="AC34" s="47"/>
      <c r="AD34" s="47"/>
      <c r="AE34" s="47"/>
      <c r="AF34" s="47"/>
      <c r="AG34" s="47"/>
      <c r="AH34" s="47"/>
    </row>
    <row r="35" ht="15.75" hidden="1" customHeight="1">
      <c r="A35" s="46">
        <f t="shared" si="6"/>
        <v>31</v>
      </c>
      <c r="B35" s="47"/>
      <c r="C35" s="47">
        <v>34.0</v>
      </c>
      <c r="D35" s="47">
        <v>18.0</v>
      </c>
      <c r="E35" s="48" t="s">
        <v>38</v>
      </c>
      <c r="F35" s="48" t="s">
        <v>39</v>
      </c>
      <c r="G35" s="49">
        <v>65.0</v>
      </c>
      <c r="H35" s="50">
        <f t="shared" si="1"/>
        <v>0</v>
      </c>
      <c r="I35" s="26"/>
      <c r="J35" s="48">
        <v>200000.0</v>
      </c>
      <c r="K35" s="48">
        <v>2150000.0</v>
      </c>
      <c r="L35" s="48">
        <f t="shared" si="2"/>
        <v>0</v>
      </c>
      <c r="M35" s="48"/>
      <c r="N35" s="48"/>
      <c r="O35" s="48"/>
      <c r="P35" s="48">
        <v>350000.0</v>
      </c>
      <c r="Q35" s="48">
        <f t="shared" si="3"/>
        <v>2700000</v>
      </c>
      <c r="R35" s="28"/>
      <c r="S35" s="51">
        <v>2500000.0</v>
      </c>
      <c r="T35" s="48">
        <v>15000.0</v>
      </c>
      <c r="U35" s="48">
        <f t="shared" si="4"/>
        <v>185000</v>
      </c>
      <c r="V35" s="48">
        <f t="shared" si="5"/>
        <v>5138.888889</v>
      </c>
      <c r="W35" s="52">
        <v>36.0</v>
      </c>
      <c r="X35" s="47"/>
      <c r="Y35" s="47"/>
      <c r="Z35" s="47"/>
      <c r="AA35" s="47"/>
      <c r="AB35" s="53"/>
      <c r="AC35" s="47"/>
      <c r="AD35" s="47"/>
      <c r="AE35" s="47"/>
      <c r="AF35" s="47"/>
      <c r="AG35" s="47"/>
      <c r="AH35" s="47"/>
    </row>
    <row r="36" ht="15.75" hidden="1" customHeight="1">
      <c r="A36" s="46">
        <f t="shared" si="6"/>
        <v>32</v>
      </c>
      <c r="B36" s="47">
        <v>1.0</v>
      </c>
      <c r="C36" s="47">
        <v>34.0</v>
      </c>
      <c r="D36" s="47">
        <v>21.0</v>
      </c>
      <c r="E36" s="48" t="s">
        <v>38</v>
      </c>
      <c r="F36" s="48" t="s">
        <v>39</v>
      </c>
      <c r="G36" s="49">
        <v>65.0</v>
      </c>
      <c r="H36" s="50">
        <f t="shared" si="1"/>
        <v>0</v>
      </c>
      <c r="I36" s="26"/>
      <c r="J36" s="48">
        <v>200000.0</v>
      </c>
      <c r="K36" s="48">
        <v>2150000.0</v>
      </c>
      <c r="L36" s="48">
        <f t="shared" si="2"/>
        <v>0</v>
      </c>
      <c r="M36" s="48"/>
      <c r="N36" s="48"/>
      <c r="O36" s="48"/>
      <c r="P36" s="48">
        <v>350000.0</v>
      </c>
      <c r="Q36" s="48">
        <f t="shared" si="3"/>
        <v>2700000</v>
      </c>
      <c r="R36" s="28"/>
      <c r="S36" s="51">
        <v>2500000.0</v>
      </c>
      <c r="T36" s="48">
        <v>15000.0</v>
      </c>
      <c r="U36" s="48">
        <f t="shared" si="4"/>
        <v>185000</v>
      </c>
      <c r="V36" s="48">
        <f t="shared" si="5"/>
        <v>5138.888889</v>
      </c>
      <c r="W36" s="52">
        <v>36.0</v>
      </c>
      <c r="X36" s="47"/>
      <c r="Y36" s="47"/>
      <c r="Z36" s="47"/>
      <c r="AA36" s="47"/>
      <c r="AB36" s="53"/>
      <c r="AC36" s="47"/>
      <c r="AD36" s="47"/>
      <c r="AE36" s="47"/>
      <c r="AF36" s="47"/>
      <c r="AG36" s="47"/>
      <c r="AH36" s="47"/>
    </row>
    <row r="37" ht="15.75" hidden="1" customHeight="1">
      <c r="A37" s="46">
        <f t="shared" si="6"/>
        <v>33</v>
      </c>
      <c r="B37" s="47">
        <v>1.0</v>
      </c>
      <c r="C37" s="47">
        <v>34.0</v>
      </c>
      <c r="D37" s="47">
        <v>22.0</v>
      </c>
      <c r="E37" s="48" t="s">
        <v>38</v>
      </c>
      <c r="F37" s="48" t="s">
        <v>39</v>
      </c>
      <c r="G37" s="49">
        <v>65.0</v>
      </c>
      <c r="H37" s="50">
        <f t="shared" si="1"/>
        <v>0</v>
      </c>
      <c r="I37" s="26"/>
      <c r="J37" s="48">
        <v>200000.0</v>
      </c>
      <c r="K37" s="48">
        <v>2150000.0</v>
      </c>
      <c r="L37" s="48">
        <f t="shared" si="2"/>
        <v>0</v>
      </c>
      <c r="M37" s="48"/>
      <c r="N37" s="48"/>
      <c r="O37" s="48"/>
      <c r="P37" s="48">
        <v>350000.0</v>
      </c>
      <c r="Q37" s="48">
        <f t="shared" si="3"/>
        <v>2700000</v>
      </c>
      <c r="R37" s="28"/>
      <c r="S37" s="51">
        <v>2500000.0</v>
      </c>
      <c r="T37" s="48">
        <v>15000.0</v>
      </c>
      <c r="U37" s="48">
        <f t="shared" si="4"/>
        <v>185000</v>
      </c>
      <c r="V37" s="48">
        <f t="shared" si="5"/>
        <v>5138.888889</v>
      </c>
      <c r="W37" s="52">
        <v>36.0</v>
      </c>
      <c r="X37" s="47"/>
      <c r="Y37" s="47"/>
      <c r="Z37" s="47"/>
      <c r="AA37" s="47"/>
      <c r="AB37" s="53"/>
      <c r="AC37" s="47"/>
      <c r="AD37" s="47"/>
      <c r="AE37" s="47"/>
      <c r="AF37" s="47"/>
      <c r="AG37" s="47"/>
      <c r="AH37" s="47"/>
    </row>
    <row r="38" ht="15.75" hidden="1" customHeight="1">
      <c r="A38" s="46">
        <f t="shared" si="6"/>
        <v>34</v>
      </c>
      <c r="B38" s="47">
        <v>1.0</v>
      </c>
      <c r="C38" s="47">
        <v>34.0</v>
      </c>
      <c r="D38" s="47">
        <v>23.0</v>
      </c>
      <c r="E38" s="48" t="s">
        <v>38</v>
      </c>
      <c r="F38" s="48" t="s">
        <v>39</v>
      </c>
      <c r="G38" s="49">
        <v>65.0</v>
      </c>
      <c r="H38" s="50">
        <f t="shared" si="1"/>
        <v>0</v>
      </c>
      <c r="I38" s="26"/>
      <c r="J38" s="48">
        <v>200000.0</v>
      </c>
      <c r="K38" s="48">
        <v>2150000.0</v>
      </c>
      <c r="L38" s="48">
        <f t="shared" si="2"/>
        <v>0</v>
      </c>
      <c r="M38" s="48"/>
      <c r="N38" s="48"/>
      <c r="O38" s="48"/>
      <c r="P38" s="48">
        <v>350000.0</v>
      </c>
      <c r="Q38" s="48">
        <f t="shared" si="3"/>
        <v>2700000</v>
      </c>
      <c r="R38" s="28"/>
      <c r="S38" s="51">
        <v>2500000.0</v>
      </c>
      <c r="T38" s="48">
        <v>15000.0</v>
      </c>
      <c r="U38" s="48">
        <f t="shared" si="4"/>
        <v>185000</v>
      </c>
      <c r="V38" s="48">
        <f t="shared" si="5"/>
        <v>5138.888889</v>
      </c>
      <c r="W38" s="52">
        <v>36.0</v>
      </c>
      <c r="X38" s="47"/>
      <c r="Y38" s="47"/>
      <c r="Z38" s="47"/>
      <c r="AA38" s="47"/>
      <c r="AB38" s="53"/>
      <c r="AC38" s="47"/>
      <c r="AD38" s="47"/>
      <c r="AE38" s="47"/>
      <c r="AF38" s="47"/>
      <c r="AG38" s="47"/>
      <c r="AH38" s="47"/>
    </row>
    <row r="39" ht="15.75" hidden="1" customHeight="1">
      <c r="A39" s="46">
        <f t="shared" si="6"/>
        <v>35</v>
      </c>
      <c r="B39" s="47">
        <v>1.0</v>
      </c>
      <c r="C39" s="47">
        <v>34.0</v>
      </c>
      <c r="D39" s="47">
        <v>24.0</v>
      </c>
      <c r="E39" s="48" t="s">
        <v>38</v>
      </c>
      <c r="F39" s="48" t="s">
        <v>39</v>
      </c>
      <c r="G39" s="49">
        <v>65.0</v>
      </c>
      <c r="H39" s="50">
        <f t="shared" si="1"/>
        <v>0</v>
      </c>
      <c r="I39" s="26"/>
      <c r="J39" s="48">
        <v>200000.0</v>
      </c>
      <c r="K39" s="48">
        <v>2150000.0</v>
      </c>
      <c r="L39" s="48">
        <f t="shared" si="2"/>
        <v>0</v>
      </c>
      <c r="M39" s="48"/>
      <c r="N39" s="48"/>
      <c r="O39" s="48"/>
      <c r="P39" s="48">
        <v>350000.0</v>
      </c>
      <c r="Q39" s="48">
        <f t="shared" si="3"/>
        <v>2700000</v>
      </c>
      <c r="R39" s="28"/>
      <c r="S39" s="51">
        <v>2500000.0</v>
      </c>
      <c r="T39" s="48">
        <v>15000.0</v>
      </c>
      <c r="U39" s="48">
        <f t="shared" si="4"/>
        <v>185000</v>
      </c>
      <c r="V39" s="48">
        <f t="shared" si="5"/>
        <v>5138.888889</v>
      </c>
      <c r="W39" s="52">
        <v>36.0</v>
      </c>
      <c r="X39" s="47"/>
      <c r="Y39" s="47"/>
      <c r="Z39" s="47"/>
      <c r="AA39" s="47"/>
      <c r="AB39" s="53"/>
      <c r="AC39" s="47"/>
      <c r="AD39" s="47"/>
      <c r="AE39" s="47"/>
      <c r="AF39" s="47"/>
      <c r="AG39" s="47"/>
      <c r="AH39" s="47"/>
    </row>
    <row r="40" ht="15.75" hidden="1" customHeight="1">
      <c r="A40" s="46">
        <f t="shared" si="6"/>
        <v>36</v>
      </c>
      <c r="B40" s="47">
        <v>1.0</v>
      </c>
      <c r="C40" s="47">
        <v>34.0</v>
      </c>
      <c r="D40" s="47">
        <v>25.0</v>
      </c>
      <c r="E40" s="48" t="s">
        <v>38</v>
      </c>
      <c r="F40" s="48" t="s">
        <v>39</v>
      </c>
      <c r="G40" s="49">
        <v>65.0</v>
      </c>
      <c r="H40" s="50">
        <f t="shared" si="1"/>
        <v>0</v>
      </c>
      <c r="I40" s="26"/>
      <c r="J40" s="48">
        <v>200000.0</v>
      </c>
      <c r="K40" s="48">
        <v>2150000.0</v>
      </c>
      <c r="L40" s="48">
        <f t="shared" si="2"/>
        <v>0</v>
      </c>
      <c r="M40" s="48"/>
      <c r="N40" s="48"/>
      <c r="O40" s="48"/>
      <c r="P40" s="48">
        <v>350000.0</v>
      </c>
      <c r="Q40" s="48">
        <f t="shared" si="3"/>
        <v>2700000</v>
      </c>
      <c r="R40" s="28"/>
      <c r="S40" s="51">
        <v>2500000.0</v>
      </c>
      <c r="T40" s="48">
        <v>15000.0</v>
      </c>
      <c r="U40" s="48">
        <f t="shared" si="4"/>
        <v>185000</v>
      </c>
      <c r="V40" s="48">
        <f t="shared" si="5"/>
        <v>5138.888889</v>
      </c>
      <c r="W40" s="52">
        <v>36.0</v>
      </c>
      <c r="X40" s="47"/>
      <c r="Y40" s="47"/>
      <c r="Z40" s="47"/>
      <c r="AA40" s="47"/>
      <c r="AB40" s="53"/>
      <c r="AC40" s="47"/>
      <c r="AD40" s="47"/>
      <c r="AE40" s="47"/>
      <c r="AF40" s="47"/>
      <c r="AG40" s="47"/>
      <c r="AH40" s="47"/>
    </row>
    <row r="41" ht="15.75" hidden="1" customHeight="1">
      <c r="A41" s="46">
        <f t="shared" si="6"/>
        <v>37</v>
      </c>
      <c r="B41" s="47">
        <v>1.0</v>
      </c>
      <c r="C41" s="47">
        <v>34.0</v>
      </c>
      <c r="D41" s="47">
        <v>26.0</v>
      </c>
      <c r="E41" s="48" t="s">
        <v>38</v>
      </c>
      <c r="F41" s="48" t="s">
        <v>39</v>
      </c>
      <c r="G41" s="49">
        <v>65.0</v>
      </c>
      <c r="H41" s="50">
        <f t="shared" si="1"/>
        <v>0</v>
      </c>
      <c r="I41" s="26"/>
      <c r="J41" s="48">
        <v>200000.0</v>
      </c>
      <c r="K41" s="48">
        <v>2150000.0</v>
      </c>
      <c r="L41" s="48">
        <f t="shared" si="2"/>
        <v>0</v>
      </c>
      <c r="M41" s="48"/>
      <c r="N41" s="48"/>
      <c r="O41" s="48"/>
      <c r="P41" s="48">
        <v>350000.0</v>
      </c>
      <c r="Q41" s="48">
        <f t="shared" si="3"/>
        <v>2700000</v>
      </c>
      <c r="R41" s="28"/>
      <c r="S41" s="51">
        <v>2500000.0</v>
      </c>
      <c r="T41" s="48">
        <v>15000.0</v>
      </c>
      <c r="U41" s="48">
        <f t="shared" si="4"/>
        <v>185000</v>
      </c>
      <c r="V41" s="48">
        <f t="shared" si="5"/>
        <v>5138.888889</v>
      </c>
      <c r="W41" s="52">
        <v>36.0</v>
      </c>
      <c r="X41" s="47"/>
      <c r="Y41" s="47"/>
      <c r="Z41" s="47"/>
      <c r="AA41" s="47"/>
      <c r="AB41" s="53"/>
      <c r="AC41" s="47"/>
      <c r="AD41" s="47"/>
      <c r="AE41" s="47"/>
      <c r="AF41" s="47"/>
      <c r="AG41" s="47"/>
      <c r="AH41" s="47"/>
    </row>
    <row r="42" ht="15.75" hidden="1" customHeight="1">
      <c r="A42" s="46">
        <f t="shared" si="6"/>
        <v>38</v>
      </c>
      <c r="B42" s="47">
        <v>1.0</v>
      </c>
      <c r="C42" s="47">
        <v>34.0</v>
      </c>
      <c r="D42" s="47">
        <v>27.0</v>
      </c>
      <c r="E42" s="48" t="s">
        <v>38</v>
      </c>
      <c r="F42" s="48" t="s">
        <v>39</v>
      </c>
      <c r="G42" s="49">
        <v>65.0</v>
      </c>
      <c r="H42" s="50">
        <f t="shared" si="1"/>
        <v>0</v>
      </c>
      <c r="I42" s="26"/>
      <c r="J42" s="48">
        <v>200000.0</v>
      </c>
      <c r="K42" s="48">
        <v>2150000.0</v>
      </c>
      <c r="L42" s="48">
        <f t="shared" si="2"/>
        <v>0</v>
      </c>
      <c r="M42" s="48"/>
      <c r="N42" s="48"/>
      <c r="O42" s="48"/>
      <c r="P42" s="48">
        <v>350000.0</v>
      </c>
      <c r="Q42" s="48">
        <f t="shared" si="3"/>
        <v>2700000</v>
      </c>
      <c r="R42" s="28"/>
      <c r="S42" s="51">
        <v>2500000.0</v>
      </c>
      <c r="T42" s="48">
        <v>15000.0</v>
      </c>
      <c r="U42" s="48">
        <f t="shared" si="4"/>
        <v>185000</v>
      </c>
      <c r="V42" s="48">
        <f t="shared" si="5"/>
        <v>5138.888889</v>
      </c>
      <c r="W42" s="52">
        <v>36.0</v>
      </c>
      <c r="X42" s="47"/>
      <c r="Y42" s="47"/>
      <c r="Z42" s="47"/>
      <c r="AA42" s="47"/>
      <c r="AB42" s="53"/>
      <c r="AC42" s="47"/>
      <c r="AD42" s="47"/>
      <c r="AE42" s="47"/>
      <c r="AF42" s="47"/>
      <c r="AG42" s="47"/>
      <c r="AH42" s="47"/>
    </row>
    <row r="43" ht="15.75" hidden="1" customHeight="1">
      <c r="A43" s="46">
        <f t="shared" si="6"/>
        <v>39</v>
      </c>
      <c r="B43" s="47">
        <v>1.0</v>
      </c>
      <c r="C43" s="47">
        <v>34.0</v>
      </c>
      <c r="D43" s="47">
        <v>28.0</v>
      </c>
      <c r="E43" s="48" t="s">
        <v>38</v>
      </c>
      <c r="F43" s="48" t="s">
        <v>39</v>
      </c>
      <c r="G43" s="49">
        <v>65.0</v>
      </c>
      <c r="H43" s="50">
        <f t="shared" si="1"/>
        <v>0</v>
      </c>
      <c r="I43" s="26"/>
      <c r="J43" s="48">
        <v>200000.0</v>
      </c>
      <c r="K43" s="48">
        <v>2150000.0</v>
      </c>
      <c r="L43" s="48">
        <f t="shared" si="2"/>
        <v>0</v>
      </c>
      <c r="M43" s="48"/>
      <c r="N43" s="48"/>
      <c r="O43" s="48"/>
      <c r="P43" s="48">
        <v>350000.0</v>
      </c>
      <c r="Q43" s="48">
        <f t="shared" si="3"/>
        <v>2700000</v>
      </c>
      <c r="R43" s="28"/>
      <c r="S43" s="51">
        <v>2500000.0</v>
      </c>
      <c r="T43" s="48">
        <v>15000.0</v>
      </c>
      <c r="U43" s="48">
        <f t="shared" si="4"/>
        <v>185000</v>
      </c>
      <c r="V43" s="48">
        <f t="shared" si="5"/>
        <v>5138.888889</v>
      </c>
      <c r="W43" s="52">
        <v>36.0</v>
      </c>
      <c r="X43" s="47"/>
      <c r="Y43" s="47"/>
      <c r="Z43" s="47"/>
      <c r="AA43" s="47"/>
      <c r="AB43" s="53"/>
      <c r="AC43" s="47"/>
      <c r="AD43" s="47"/>
      <c r="AE43" s="47"/>
      <c r="AF43" s="47"/>
      <c r="AG43" s="47"/>
      <c r="AH43" s="47"/>
    </row>
    <row r="44" ht="15.75" hidden="1" customHeight="1">
      <c r="A44" s="46">
        <f t="shared" si="6"/>
        <v>40</v>
      </c>
      <c r="B44" s="47">
        <v>1.0</v>
      </c>
      <c r="C44" s="47">
        <v>34.0</v>
      </c>
      <c r="D44" s="47">
        <v>29.0</v>
      </c>
      <c r="E44" s="48" t="s">
        <v>38</v>
      </c>
      <c r="F44" s="48" t="s">
        <v>39</v>
      </c>
      <c r="G44" s="49">
        <v>65.0</v>
      </c>
      <c r="H44" s="50">
        <f t="shared" si="1"/>
        <v>0</v>
      </c>
      <c r="I44" s="26"/>
      <c r="J44" s="48">
        <v>200000.0</v>
      </c>
      <c r="K44" s="48">
        <v>2150000.0</v>
      </c>
      <c r="L44" s="48">
        <f t="shared" si="2"/>
        <v>0</v>
      </c>
      <c r="M44" s="48"/>
      <c r="N44" s="48"/>
      <c r="O44" s="48"/>
      <c r="P44" s="48">
        <v>350000.0</v>
      </c>
      <c r="Q44" s="48">
        <f t="shared" si="3"/>
        <v>2700000</v>
      </c>
      <c r="R44" s="28"/>
      <c r="S44" s="51">
        <v>2500000.0</v>
      </c>
      <c r="T44" s="48">
        <v>15000.0</v>
      </c>
      <c r="U44" s="48">
        <f t="shared" si="4"/>
        <v>185000</v>
      </c>
      <c r="V44" s="48">
        <f t="shared" si="5"/>
        <v>5138.888889</v>
      </c>
      <c r="W44" s="52">
        <v>36.0</v>
      </c>
      <c r="X44" s="47"/>
      <c r="Y44" s="47"/>
      <c r="Z44" s="47"/>
      <c r="AA44" s="47"/>
      <c r="AB44" s="53"/>
      <c r="AC44" s="47"/>
      <c r="AD44" s="47"/>
      <c r="AE44" s="47"/>
      <c r="AF44" s="47"/>
      <c r="AG44" s="47"/>
      <c r="AH44" s="47"/>
    </row>
    <row r="45" ht="15.75" hidden="1" customHeight="1">
      <c r="A45" s="46">
        <f t="shared" si="6"/>
        <v>41</v>
      </c>
      <c r="B45" s="47">
        <v>1.0</v>
      </c>
      <c r="C45" s="47">
        <v>34.0</v>
      </c>
      <c r="D45" s="47">
        <v>30.0</v>
      </c>
      <c r="E45" s="48" t="s">
        <v>38</v>
      </c>
      <c r="F45" s="48" t="s">
        <v>39</v>
      </c>
      <c r="G45" s="49">
        <v>65.0</v>
      </c>
      <c r="H45" s="50">
        <f t="shared" si="1"/>
        <v>0</v>
      </c>
      <c r="I45" s="26"/>
      <c r="J45" s="48">
        <v>200000.0</v>
      </c>
      <c r="K45" s="48">
        <v>2150000.0</v>
      </c>
      <c r="L45" s="48">
        <f t="shared" si="2"/>
        <v>0</v>
      </c>
      <c r="M45" s="48"/>
      <c r="N45" s="48"/>
      <c r="O45" s="48"/>
      <c r="P45" s="48">
        <v>350000.0</v>
      </c>
      <c r="Q45" s="48">
        <f t="shared" si="3"/>
        <v>2700000</v>
      </c>
      <c r="R45" s="28"/>
      <c r="S45" s="51">
        <v>2500000.0</v>
      </c>
      <c r="T45" s="48">
        <v>15000.0</v>
      </c>
      <c r="U45" s="48">
        <f t="shared" si="4"/>
        <v>185000</v>
      </c>
      <c r="V45" s="48">
        <f t="shared" si="5"/>
        <v>5138.888889</v>
      </c>
      <c r="W45" s="52">
        <v>36.0</v>
      </c>
      <c r="X45" s="47"/>
      <c r="Y45" s="47"/>
      <c r="Z45" s="47"/>
      <c r="AA45" s="47"/>
      <c r="AB45" s="53"/>
      <c r="AC45" s="47"/>
      <c r="AD45" s="47"/>
      <c r="AE45" s="47"/>
      <c r="AF45" s="47"/>
      <c r="AG45" s="47"/>
      <c r="AH45" s="47"/>
    </row>
    <row r="46" ht="15.75" hidden="1" customHeight="1">
      <c r="A46" s="46">
        <f t="shared" si="6"/>
        <v>42</v>
      </c>
      <c r="B46" s="47">
        <v>1.0</v>
      </c>
      <c r="C46" s="47">
        <v>34.0</v>
      </c>
      <c r="D46" s="47">
        <v>31.0</v>
      </c>
      <c r="E46" s="56" t="s">
        <v>38</v>
      </c>
      <c r="F46" s="48" t="s">
        <v>39</v>
      </c>
      <c r="G46" s="49">
        <v>65.0</v>
      </c>
      <c r="H46" s="50">
        <f t="shared" si="1"/>
        <v>0</v>
      </c>
      <c r="I46" s="26"/>
      <c r="J46" s="48">
        <v>200000.0</v>
      </c>
      <c r="K46" s="48">
        <v>2150000.0</v>
      </c>
      <c r="L46" s="48">
        <f t="shared" si="2"/>
        <v>0</v>
      </c>
      <c r="M46" s="48"/>
      <c r="N46" s="48"/>
      <c r="O46" s="48"/>
      <c r="P46" s="48">
        <v>350000.0</v>
      </c>
      <c r="Q46" s="48">
        <f t="shared" si="3"/>
        <v>2700000</v>
      </c>
      <c r="R46" s="28"/>
      <c r="S46" s="51">
        <v>2500000.0</v>
      </c>
      <c r="T46" s="48">
        <v>15000.0</v>
      </c>
      <c r="U46" s="48">
        <f t="shared" si="4"/>
        <v>185000</v>
      </c>
      <c r="V46" s="48">
        <f t="shared" si="5"/>
        <v>5138.888889</v>
      </c>
      <c r="W46" s="52">
        <v>36.0</v>
      </c>
      <c r="X46" s="47"/>
      <c r="Y46" s="47"/>
      <c r="Z46" s="47"/>
      <c r="AA46" s="47"/>
      <c r="AB46" s="53"/>
      <c r="AC46" s="47"/>
      <c r="AD46" s="47"/>
      <c r="AE46" s="47"/>
      <c r="AF46" s="47"/>
      <c r="AG46" s="47"/>
      <c r="AH46" s="47"/>
    </row>
    <row r="47" ht="15.75" hidden="1" customHeight="1">
      <c r="A47" s="46">
        <f t="shared" si="6"/>
        <v>43</v>
      </c>
      <c r="B47" s="47">
        <v>1.0</v>
      </c>
      <c r="C47" s="47">
        <v>34.0</v>
      </c>
      <c r="D47" s="47">
        <v>32.0</v>
      </c>
      <c r="E47" s="56" t="s">
        <v>38</v>
      </c>
      <c r="F47" s="48" t="s">
        <v>39</v>
      </c>
      <c r="G47" s="49">
        <v>65.0</v>
      </c>
      <c r="H47" s="50">
        <f t="shared" si="1"/>
        <v>0</v>
      </c>
      <c r="I47" s="26"/>
      <c r="J47" s="48">
        <v>200000.0</v>
      </c>
      <c r="K47" s="48">
        <v>2150000.0</v>
      </c>
      <c r="L47" s="48">
        <f t="shared" si="2"/>
        <v>0</v>
      </c>
      <c r="M47" s="48"/>
      <c r="N47" s="48"/>
      <c r="O47" s="48"/>
      <c r="P47" s="48">
        <v>350000.0</v>
      </c>
      <c r="Q47" s="48">
        <f t="shared" si="3"/>
        <v>2700000</v>
      </c>
      <c r="R47" s="28"/>
      <c r="S47" s="51">
        <v>2500000.0</v>
      </c>
      <c r="T47" s="48">
        <v>15000.0</v>
      </c>
      <c r="U47" s="48">
        <f t="shared" si="4"/>
        <v>185000</v>
      </c>
      <c r="V47" s="48">
        <f t="shared" si="5"/>
        <v>5138.888889</v>
      </c>
      <c r="W47" s="52">
        <v>36.0</v>
      </c>
      <c r="X47" s="47"/>
      <c r="Y47" s="47"/>
      <c r="Z47" s="47"/>
      <c r="AA47" s="47"/>
      <c r="AB47" s="53"/>
      <c r="AC47" s="47"/>
      <c r="AD47" s="47"/>
      <c r="AE47" s="47"/>
      <c r="AF47" s="47"/>
      <c r="AG47" s="47"/>
      <c r="AH47" s="47"/>
    </row>
    <row r="48" ht="15.75" hidden="1" customHeight="1">
      <c r="A48" s="46">
        <f t="shared" si="6"/>
        <v>44</v>
      </c>
      <c r="B48" s="47">
        <v>1.0</v>
      </c>
      <c r="C48" s="47">
        <v>34.0</v>
      </c>
      <c r="D48" s="47">
        <v>33.0</v>
      </c>
      <c r="E48" s="56" t="s">
        <v>38</v>
      </c>
      <c r="F48" s="48" t="s">
        <v>39</v>
      </c>
      <c r="G48" s="49">
        <v>65.0</v>
      </c>
      <c r="H48" s="50">
        <f t="shared" si="1"/>
        <v>0</v>
      </c>
      <c r="I48" s="26"/>
      <c r="J48" s="48">
        <v>200000.0</v>
      </c>
      <c r="K48" s="48">
        <v>2150000.0</v>
      </c>
      <c r="L48" s="48">
        <f t="shared" si="2"/>
        <v>0</v>
      </c>
      <c r="M48" s="48"/>
      <c r="N48" s="48"/>
      <c r="O48" s="48"/>
      <c r="P48" s="48">
        <v>350000.0</v>
      </c>
      <c r="Q48" s="48">
        <f t="shared" si="3"/>
        <v>2700000</v>
      </c>
      <c r="R48" s="28"/>
      <c r="S48" s="51">
        <v>2500000.0</v>
      </c>
      <c r="T48" s="48">
        <v>15000.0</v>
      </c>
      <c r="U48" s="48">
        <f t="shared" si="4"/>
        <v>185000</v>
      </c>
      <c r="V48" s="48">
        <f t="shared" si="5"/>
        <v>5138.888889</v>
      </c>
      <c r="W48" s="52">
        <v>36.0</v>
      </c>
      <c r="X48" s="47"/>
      <c r="Y48" s="47"/>
      <c r="Z48" s="47"/>
      <c r="AA48" s="47"/>
      <c r="AB48" s="53"/>
      <c r="AC48" s="47"/>
      <c r="AD48" s="47"/>
      <c r="AE48" s="47"/>
      <c r="AF48" s="47"/>
      <c r="AG48" s="47"/>
      <c r="AH48" s="47"/>
    </row>
    <row r="49" ht="15.75" hidden="1" customHeight="1">
      <c r="A49" s="46">
        <f t="shared" si="6"/>
        <v>45</v>
      </c>
      <c r="B49" s="47">
        <v>1.0</v>
      </c>
      <c r="C49" s="47">
        <v>34.0</v>
      </c>
      <c r="D49" s="47">
        <v>34.0</v>
      </c>
      <c r="E49" s="56" t="s">
        <v>38</v>
      </c>
      <c r="F49" s="48" t="s">
        <v>39</v>
      </c>
      <c r="G49" s="49">
        <v>65.0</v>
      </c>
      <c r="H49" s="50">
        <f t="shared" si="1"/>
        <v>0</v>
      </c>
      <c r="I49" s="26"/>
      <c r="J49" s="48">
        <v>200000.0</v>
      </c>
      <c r="K49" s="48">
        <v>2150000.0</v>
      </c>
      <c r="L49" s="48">
        <f t="shared" si="2"/>
        <v>0</v>
      </c>
      <c r="M49" s="48"/>
      <c r="N49" s="48"/>
      <c r="O49" s="48"/>
      <c r="P49" s="48">
        <v>350000.0</v>
      </c>
      <c r="Q49" s="48">
        <f t="shared" si="3"/>
        <v>2700000</v>
      </c>
      <c r="R49" s="28"/>
      <c r="S49" s="51">
        <v>2500000.0</v>
      </c>
      <c r="T49" s="48">
        <v>15000.0</v>
      </c>
      <c r="U49" s="48">
        <f t="shared" si="4"/>
        <v>185000</v>
      </c>
      <c r="V49" s="48">
        <f t="shared" si="5"/>
        <v>5138.888889</v>
      </c>
      <c r="W49" s="52">
        <v>36.0</v>
      </c>
      <c r="X49" s="54"/>
      <c r="Y49" s="54"/>
      <c r="Z49" s="54"/>
      <c r="AA49" s="54"/>
      <c r="AB49" s="55"/>
      <c r="AC49" s="54"/>
      <c r="AD49" s="54"/>
      <c r="AE49" s="54"/>
      <c r="AF49" s="54"/>
      <c r="AG49" s="54"/>
      <c r="AH49" s="54"/>
    </row>
    <row r="50" ht="15.75" customHeight="1">
      <c r="A50" s="58"/>
      <c r="B50" s="58"/>
      <c r="C50" s="58"/>
      <c r="D50" s="58"/>
      <c r="E50" s="59"/>
      <c r="F50" s="60"/>
      <c r="G50" s="61"/>
      <c r="H50" s="62"/>
      <c r="I50" s="63"/>
      <c r="J50" s="60"/>
      <c r="K50" s="60"/>
      <c r="L50" s="60"/>
      <c r="M50" s="58"/>
      <c r="N50" s="58"/>
      <c r="O50" s="58"/>
      <c r="P50" s="60"/>
      <c r="Q50" s="60"/>
      <c r="R50" s="64"/>
      <c r="S50" s="65"/>
      <c r="T50" s="60"/>
      <c r="U50" s="60"/>
      <c r="V50" s="60"/>
      <c r="W50" s="66"/>
      <c r="X50" s="58"/>
      <c r="Y50" s="58"/>
      <c r="Z50" s="58"/>
      <c r="AA50" s="58"/>
      <c r="AB50" s="67"/>
      <c r="AC50" s="58"/>
      <c r="AD50" s="58"/>
      <c r="AE50" s="58"/>
      <c r="AF50" s="58"/>
      <c r="AG50" s="58"/>
      <c r="AH50" s="58"/>
    </row>
    <row r="51" ht="15.75" customHeight="1">
      <c r="A51" s="46">
        <f>A49+1</f>
        <v>46</v>
      </c>
      <c r="B51" s="47">
        <v>1.0</v>
      </c>
      <c r="C51" s="47">
        <v>35.0</v>
      </c>
      <c r="D51" s="47">
        <v>13.0</v>
      </c>
      <c r="E51" s="48" t="s">
        <v>38</v>
      </c>
      <c r="F51" s="48" t="s">
        <v>39</v>
      </c>
      <c r="G51" s="49">
        <v>65.0</v>
      </c>
      <c r="H51" s="50">
        <f t="shared" ref="H51:H57" si="7">G51-65</f>
        <v>0</v>
      </c>
      <c r="I51" s="26"/>
      <c r="J51" s="48">
        <v>200000.0</v>
      </c>
      <c r="K51" s="48">
        <v>2150000.0</v>
      </c>
      <c r="L51" s="48">
        <f t="shared" ref="L51:L57" si="8">H51*6500</f>
        <v>0</v>
      </c>
      <c r="M51" s="47"/>
      <c r="N51" s="47"/>
      <c r="O51" s="47"/>
      <c r="P51" s="48">
        <v>350000.0</v>
      </c>
      <c r="Q51" s="48">
        <f t="shared" ref="Q51:Q57" si="9">SUM(J51:P51)</f>
        <v>2700000</v>
      </c>
      <c r="R51" s="28"/>
      <c r="S51" s="51">
        <v>2500000.0</v>
      </c>
      <c r="T51" s="48">
        <v>15000.0</v>
      </c>
      <c r="U51" s="48">
        <f t="shared" ref="U51:U57" si="10">Q51-S51-T51</f>
        <v>185000</v>
      </c>
      <c r="V51" s="48">
        <f t="shared" ref="V51:V57" si="11">U51/W51</f>
        <v>5138.888889</v>
      </c>
      <c r="W51" s="52">
        <v>36.0</v>
      </c>
      <c r="X51" s="47"/>
      <c r="Y51" s="47"/>
      <c r="Z51" s="47"/>
      <c r="AA51" s="47"/>
      <c r="AB51" s="53"/>
      <c r="AC51" s="47"/>
      <c r="AD51" s="47"/>
      <c r="AE51" s="47"/>
      <c r="AF51" s="47"/>
      <c r="AG51" s="47"/>
      <c r="AH51" s="47"/>
    </row>
    <row r="52" ht="15.75" customHeight="1">
      <c r="A52" s="46">
        <f t="shared" ref="A52:A57" si="12">A51+1</f>
        <v>47</v>
      </c>
      <c r="B52" s="47">
        <v>1.0</v>
      </c>
      <c r="C52" s="47">
        <v>35.0</v>
      </c>
      <c r="D52" s="47">
        <v>14.0</v>
      </c>
      <c r="E52" s="48" t="s">
        <v>38</v>
      </c>
      <c r="F52" s="48" t="s">
        <v>39</v>
      </c>
      <c r="G52" s="49">
        <v>65.0</v>
      </c>
      <c r="H52" s="50">
        <f t="shared" si="7"/>
        <v>0</v>
      </c>
      <c r="I52" s="26"/>
      <c r="J52" s="48">
        <v>200000.0</v>
      </c>
      <c r="K52" s="48">
        <v>2150000.0</v>
      </c>
      <c r="L52" s="48">
        <f t="shared" si="8"/>
        <v>0</v>
      </c>
      <c r="M52" s="47"/>
      <c r="N52" s="47"/>
      <c r="O52" s="47"/>
      <c r="P52" s="48">
        <v>350000.0</v>
      </c>
      <c r="Q52" s="48">
        <f t="shared" si="9"/>
        <v>2700000</v>
      </c>
      <c r="R52" s="28"/>
      <c r="S52" s="51">
        <v>2500000.0</v>
      </c>
      <c r="T52" s="48">
        <v>15000.0</v>
      </c>
      <c r="U52" s="48">
        <f t="shared" si="10"/>
        <v>185000</v>
      </c>
      <c r="V52" s="48">
        <f t="shared" si="11"/>
        <v>5138.888889</v>
      </c>
      <c r="W52" s="52">
        <v>36.0</v>
      </c>
      <c r="X52" s="47"/>
      <c r="Y52" s="47"/>
      <c r="Z52" s="47"/>
      <c r="AA52" s="47"/>
      <c r="AB52" s="53"/>
      <c r="AC52" s="47"/>
      <c r="AD52" s="47"/>
      <c r="AE52" s="47"/>
      <c r="AF52" s="47"/>
      <c r="AG52" s="47"/>
      <c r="AH52" s="47"/>
    </row>
    <row r="53" ht="15.75" customHeight="1">
      <c r="A53" s="46">
        <f t="shared" si="12"/>
        <v>48</v>
      </c>
      <c r="B53" s="47">
        <v>1.0</v>
      </c>
      <c r="C53" s="47">
        <v>35.0</v>
      </c>
      <c r="D53" s="47">
        <v>15.0</v>
      </c>
      <c r="E53" s="48" t="s">
        <v>38</v>
      </c>
      <c r="F53" s="48" t="s">
        <v>39</v>
      </c>
      <c r="G53" s="49">
        <v>65.0</v>
      </c>
      <c r="H53" s="50">
        <f t="shared" si="7"/>
        <v>0</v>
      </c>
      <c r="I53" s="26"/>
      <c r="J53" s="48">
        <v>200000.0</v>
      </c>
      <c r="K53" s="48">
        <v>2150000.0</v>
      </c>
      <c r="L53" s="48">
        <f t="shared" si="8"/>
        <v>0</v>
      </c>
      <c r="M53" s="47"/>
      <c r="N53" s="47"/>
      <c r="O53" s="47"/>
      <c r="P53" s="48">
        <v>350000.0</v>
      </c>
      <c r="Q53" s="48">
        <f t="shared" si="9"/>
        <v>2700000</v>
      </c>
      <c r="R53" s="28"/>
      <c r="S53" s="51">
        <v>2500000.0</v>
      </c>
      <c r="T53" s="48">
        <v>15000.0</v>
      </c>
      <c r="U53" s="48">
        <f t="shared" si="10"/>
        <v>185000</v>
      </c>
      <c r="V53" s="48">
        <f t="shared" si="11"/>
        <v>5138.888889</v>
      </c>
      <c r="W53" s="52">
        <v>36.0</v>
      </c>
      <c r="X53" s="47"/>
      <c r="Y53" s="47"/>
      <c r="Z53" s="47"/>
      <c r="AA53" s="47"/>
      <c r="AB53" s="53"/>
      <c r="AC53" s="47"/>
      <c r="AD53" s="47"/>
      <c r="AE53" s="47"/>
      <c r="AF53" s="47"/>
      <c r="AG53" s="47"/>
      <c r="AH53" s="47"/>
    </row>
    <row r="54" ht="15.75" customHeight="1">
      <c r="A54" s="46">
        <f t="shared" si="12"/>
        <v>49</v>
      </c>
      <c r="B54" s="47">
        <v>1.0</v>
      </c>
      <c r="C54" s="47">
        <v>35.0</v>
      </c>
      <c r="D54" s="47">
        <v>16.0</v>
      </c>
      <c r="E54" s="48" t="s">
        <v>38</v>
      </c>
      <c r="F54" s="48" t="s">
        <v>39</v>
      </c>
      <c r="G54" s="49">
        <v>65.0</v>
      </c>
      <c r="H54" s="50">
        <f t="shared" si="7"/>
        <v>0</v>
      </c>
      <c r="I54" s="26"/>
      <c r="J54" s="48">
        <v>200000.0</v>
      </c>
      <c r="K54" s="48">
        <v>2150000.0</v>
      </c>
      <c r="L54" s="48">
        <f t="shared" si="8"/>
        <v>0</v>
      </c>
      <c r="M54" s="47"/>
      <c r="N54" s="47"/>
      <c r="O54" s="47"/>
      <c r="P54" s="48">
        <v>350000.0</v>
      </c>
      <c r="Q54" s="48">
        <f t="shared" si="9"/>
        <v>2700000</v>
      </c>
      <c r="R54" s="28"/>
      <c r="S54" s="51">
        <v>2500000.0</v>
      </c>
      <c r="T54" s="48">
        <v>15000.0</v>
      </c>
      <c r="U54" s="48">
        <f t="shared" si="10"/>
        <v>185000</v>
      </c>
      <c r="V54" s="48">
        <f t="shared" si="11"/>
        <v>5138.888889</v>
      </c>
      <c r="W54" s="52">
        <v>36.0</v>
      </c>
      <c r="X54" s="47"/>
      <c r="Y54" s="47"/>
      <c r="Z54" s="47"/>
      <c r="AA54" s="47"/>
      <c r="AB54" s="53"/>
      <c r="AC54" s="47"/>
      <c r="AD54" s="47"/>
      <c r="AE54" s="47"/>
      <c r="AF54" s="47"/>
      <c r="AG54" s="47"/>
      <c r="AH54" s="47"/>
    </row>
    <row r="55" ht="15.75" customHeight="1">
      <c r="A55" s="46">
        <f t="shared" si="12"/>
        <v>50</v>
      </c>
      <c r="B55" s="47">
        <v>1.0</v>
      </c>
      <c r="C55" s="47">
        <v>35.0</v>
      </c>
      <c r="D55" s="47">
        <v>17.0</v>
      </c>
      <c r="E55" s="48" t="s">
        <v>38</v>
      </c>
      <c r="F55" s="48" t="s">
        <v>39</v>
      </c>
      <c r="G55" s="49">
        <v>65.0</v>
      </c>
      <c r="H55" s="50">
        <f t="shared" si="7"/>
        <v>0</v>
      </c>
      <c r="I55" s="26"/>
      <c r="J55" s="48">
        <v>200000.0</v>
      </c>
      <c r="K55" s="48">
        <v>2150000.0</v>
      </c>
      <c r="L55" s="48">
        <f t="shared" si="8"/>
        <v>0</v>
      </c>
      <c r="M55" s="47"/>
      <c r="N55" s="47"/>
      <c r="O55" s="47"/>
      <c r="P55" s="48">
        <v>350000.0</v>
      </c>
      <c r="Q55" s="48">
        <f t="shared" si="9"/>
        <v>2700000</v>
      </c>
      <c r="R55" s="28"/>
      <c r="S55" s="51">
        <v>2500000.0</v>
      </c>
      <c r="T55" s="48">
        <v>15000.0</v>
      </c>
      <c r="U55" s="48">
        <f t="shared" si="10"/>
        <v>185000</v>
      </c>
      <c r="V55" s="48">
        <f t="shared" si="11"/>
        <v>5138.888889</v>
      </c>
      <c r="W55" s="52">
        <v>36.0</v>
      </c>
      <c r="X55" s="47"/>
      <c r="Y55" s="47"/>
      <c r="Z55" s="47"/>
      <c r="AA55" s="47"/>
      <c r="AB55" s="53"/>
      <c r="AC55" s="47"/>
      <c r="AD55" s="47"/>
      <c r="AE55" s="47"/>
      <c r="AF55" s="47"/>
      <c r="AG55" s="47"/>
      <c r="AH55" s="47"/>
    </row>
    <row r="56" ht="15.75" customHeight="1">
      <c r="A56" s="46">
        <f t="shared" si="12"/>
        <v>51</v>
      </c>
      <c r="B56" s="47">
        <v>1.0</v>
      </c>
      <c r="C56" s="47">
        <v>35.0</v>
      </c>
      <c r="D56" s="47">
        <v>19.0</v>
      </c>
      <c r="E56" s="56" t="s">
        <v>38</v>
      </c>
      <c r="F56" s="56" t="s">
        <v>39</v>
      </c>
      <c r="G56" s="49">
        <v>65.0</v>
      </c>
      <c r="H56" s="50">
        <f t="shared" si="7"/>
        <v>0</v>
      </c>
      <c r="I56" s="26"/>
      <c r="J56" s="48">
        <v>200000.0</v>
      </c>
      <c r="K56" s="48">
        <v>2150000.0</v>
      </c>
      <c r="L56" s="48">
        <f t="shared" si="8"/>
        <v>0</v>
      </c>
      <c r="M56" s="47"/>
      <c r="N56" s="47"/>
      <c r="O56" s="47"/>
      <c r="P56" s="48">
        <v>350000.0</v>
      </c>
      <c r="Q56" s="48">
        <f t="shared" si="9"/>
        <v>2700000</v>
      </c>
      <c r="R56" s="28"/>
      <c r="S56" s="51">
        <v>2500000.0</v>
      </c>
      <c r="T56" s="48">
        <v>15000.0</v>
      </c>
      <c r="U56" s="48">
        <f t="shared" si="10"/>
        <v>185000</v>
      </c>
      <c r="V56" s="48">
        <f t="shared" si="11"/>
        <v>5138.888889</v>
      </c>
      <c r="W56" s="52">
        <v>36.0</v>
      </c>
      <c r="X56" s="47"/>
      <c r="Y56" s="47"/>
      <c r="Z56" s="47"/>
      <c r="AA56" s="47"/>
      <c r="AB56" s="53"/>
      <c r="AC56" s="47"/>
      <c r="AD56" s="47"/>
      <c r="AE56" s="47"/>
      <c r="AF56" s="47"/>
      <c r="AG56" s="47"/>
      <c r="AH56" s="47"/>
    </row>
    <row r="57" ht="15.75" customHeight="1">
      <c r="A57" s="46">
        <f t="shared" si="12"/>
        <v>52</v>
      </c>
      <c r="B57" s="47">
        <v>1.0</v>
      </c>
      <c r="C57" s="47">
        <v>35.0</v>
      </c>
      <c r="D57" s="47">
        <v>20.0</v>
      </c>
      <c r="E57" s="48" t="s">
        <v>38</v>
      </c>
      <c r="F57" s="48" t="s">
        <v>39</v>
      </c>
      <c r="G57" s="49">
        <v>65.0</v>
      </c>
      <c r="H57" s="50">
        <f t="shared" si="7"/>
        <v>0</v>
      </c>
      <c r="I57" s="26"/>
      <c r="J57" s="48">
        <v>200000.0</v>
      </c>
      <c r="K57" s="48">
        <v>2150000.0</v>
      </c>
      <c r="L57" s="48">
        <f t="shared" si="8"/>
        <v>0</v>
      </c>
      <c r="M57" s="47"/>
      <c r="N57" s="47"/>
      <c r="O57" s="47"/>
      <c r="P57" s="48">
        <v>350000.0</v>
      </c>
      <c r="Q57" s="48">
        <f t="shared" si="9"/>
        <v>2700000</v>
      </c>
      <c r="R57" s="28"/>
      <c r="S57" s="51">
        <v>2500000.0</v>
      </c>
      <c r="T57" s="48">
        <v>15000.0</v>
      </c>
      <c r="U57" s="48">
        <f t="shared" si="10"/>
        <v>185000</v>
      </c>
      <c r="V57" s="48">
        <f t="shared" si="11"/>
        <v>5138.888889</v>
      </c>
      <c r="W57" s="52">
        <v>36.0</v>
      </c>
      <c r="X57" s="47"/>
      <c r="Y57" s="47"/>
      <c r="Z57" s="47"/>
      <c r="AA57" s="47"/>
      <c r="AB57" s="53"/>
      <c r="AC57" s="47"/>
      <c r="AD57" s="47"/>
      <c r="AE57" s="47"/>
      <c r="AF57" s="47"/>
      <c r="AG57" s="47"/>
      <c r="AH57" s="47"/>
    </row>
    <row r="58" ht="15.75" customHeight="1">
      <c r="Q58" s="68">
        <f>SUM(Q5:Q57)</f>
        <v>140400000</v>
      </c>
      <c r="U58" s="68">
        <f>SUM(U5:U57)</f>
        <v>9620000</v>
      </c>
    </row>
    <row r="59" ht="15.75" customHeight="1"/>
    <row r="60" ht="15.75" customHeight="1">
      <c r="N60" s="2" t="s">
        <v>53</v>
      </c>
    </row>
    <row r="61" ht="15.75" customHeight="1">
      <c r="N61" s="2"/>
    </row>
    <row r="62" ht="15.75" customHeight="1">
      <c r="N62" s="2" t="s">
        <v>54</v>
      </c>
    </row>
    <row r="63" ht="15.75" customHeight="1"/>
    <row r="64" ht="15.75" customHeight="1"/>
    <row r="65" ht="15.75" customHeight="1"/>
    <row r="66" ht="15.75" customHeight="1"/>
    <row r="67" ht="15.75" customHeight="1">
      <c r="U67" s="69">
        <v>124250.0</v>
      </c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A$4:$AH$57"/>
  <mergeCells count="3">
    <mergeCell ref="B3:G3"/>
    <mergeCell ref="J3:Q3"/>
    <mergeCell ref="S3:V3"/>
  </mergeCells>
  <printOptions/>
  <pageMargins bottom="0.7480314960629921" footer="0.0" header="0.0" left="0.7086614173228347" right="0.7086614173228347" top="0.7480314960629921"/>
  <pageSetup paperSize="14" scale="7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4.57"/>
    <col customWidth="1" min="3" max="3" width="5.29"/>
    <col customWidth="1" min="4" max="4" width="4.29"/>
    <col customWidth="1" min="5" max="5" width="8.71"/>
    <col customWidth="1" min="6" max="6" width="8.57"/>
    <col customWidth="1" min="7" max="7" width="5.71"/>
    <col customWidth="1" min="8" max="8" width="6.29"/>
    <col customWidth="1" min="9" max="9" width="2.29"/>
    <col customWidth="1" min="10" max="10" width="10.57"/>
    <col customWidth="1" min="11" max="11" width="11.29"/>
    <col customWidth="1" min="12" max="12" width="12.14"/>
    <col customWidth="1" min="13" max="14" width="9.14"/>
    <col customWidth="1" min="15" max="15" width="9.29"/>
    <col customWidth="1" min="16" max="16" width="12.14"/>
    <col customWidth="1" min="17" max="17" width="16.29"/>
    <col customWidth="1" min="18" max="18" width="2.43"/>
    <col customWidth="1" min="19" max="19" width="12.86"/>
    <col customWidth="1" min="20" max="20" width="10.43"/>
    <col customWidth="1" min="21" max="21" width="12.29"/>
    <col customWidth="1" min="22" max="22" width="9.14"/>
    <col customWidth="1" min="23" max="23" width="4.29"/>
    <col customWidth="1" min="24" max="25" width="13.71"/>
    <col customWidth="1" min="26" max="26" width="3.71"/>
    <col customWidth="1" min="27" max="27" width="16.29"/>
    <col customWidth="1" min="28" max="28" width="9.14"/>
    <col customWidth="1" min="29" max="29" width="8.71"/>
    <col customWidth="1" min="30" max="30" width="10.71"/>
    <col customWidth="1" min="31" max="31" width="7.14"/>
    <col customWidth="1" min="32" max="32" width="21.43"/>
    <col customWidth="1" min="33" max="33" width="11.14"/>
    <col customWidth="1" min="34" max="34" width="12.0"/>
  </cols>
  <sheetData>
    <row r="1">
      <c r="W1" s="5"/>
      <c r="AB1" s="70"/>
    </row>
    <row r="2">
      <c r="B2" s="2"/>
      <c r="G2" s="5"/>
      <c r="H2" s="5"/>
      <c r="J2" s="6" t="s">
        <v>55</v>
      </c>
      <c r="K2" s="6"/>
      <c r="L2" s="6"/>
      <c r="M2" s="6"/>
      <c r="N2" s="6"/>
      <c r="O2" s="6"/>
      <c r="P2" s="6"/>
      <c r="Q2" s="6"/>
      <c r="W2" s="5"/>
      <c r="X2" s="6"/>
      <c r="AB2" s="70"/>
    </row>
    <row r="3">
      <c r="A3" s="9" t="s">
        <v>2</v>
      </c>
      <c r="B3" s="2"/>
      <c r="D3" s="9" t="s">
        <v>3</v>
      </c>
      <c r="G3" s="5"/>
      <c r="H3" s="5"/>
      <c r="J3" s="6" t="s">
        <v>56</v>
      </c>
      <c r="K3" s="6"/>
      <c r="L3" s="6"/>
      <c r="M3" s="6"/>
      <c r="N3" s="6"/>
      <c r="O3" s="6"/>
      <c r="P3" s="6"/>
      <c r="Q3" s="6"/>
      <c r="W3" s="5"/>
      <c r="X3" s="6"/>
      <c r="AB3" s="70"/>
    </row>
    <row r="4">
      <c r="A4" s="10"/>
      <c r="B4" s="11" t="s">
        <v>5</v>
      </c>
      <c r="C4" s="12"/>
      <c r="D4" s="12"/>
      <c r="E4" s="12"/>
      <c r="F4" s="12"/>
      <c r="G4" s="13"/>
      <c r="H4" s="14"/>
      <c r="I4" s="15"/>
      <c r="J4" s="16" t="s">
        <v>6</v>
      </c>
      <c r="K4" s="12"/>
      <c r="L4" s="12"/>
      <c r="M4" s="12"/>
      <c r="N4" s="12"/>
      <c r="O4" s="12"/>
      <c r="P4" s="12"/>
      <c r="Q4" s="13"/>
      <c r="R4" s="17"/>
      <c r="S4" s="18" t="s">
        <v>7</v>
      </c>
      <c r="T4" s="12"/>
      <c r="U4" s="12"/>
      <c r="V4" s="13"/>
      <c r="W4" s="71"/>
      <c r="X4" s="72" t="s">
        <v>57</v>
      </c>
      <c r="Y4" s="12"/>
      <c r="Z4" s="12"/>
      <c r="AA4" s="12"/>
      <c r="AB4" s="12"/>
      <c r="AC4" s="12"/>
      <c r="AD4" s="12"/>
      <c r="AE4" s="12"/>
      <c r="AF4" s="12"/>
      <c r="AG4" s="12"/>
      <c r="AH4" s="13"/>
    </row>
    <row r="5">
      <c r="A5" s="22" t="s">
        <v>8</v>
      </c>
      <c r="B5" s="23" t="s">
        <v>9</v>
      </c>
      <c r="C5" s="23" t="s">
        <v>10</v>
      </c>
      <c r="D5" s="23" t="s">
        <v>11</v>
      </c>
      <c r="E5" s="23" t="s">
        <v>12</v>
      </c>
      <c r="F5" s="23" t="s">
        <v>13</v>
      </c>
      <c r="G5" s="24" t="s">
        <v>14</v>
      </c>
      <c r="H5" s="25" t="s">
        <v>15</v>
      </c>
      <c r="I5" s="73"/>
      <c r="J5" s="27" t="s">
        <v>16</v>
      </c>
      <c r="K5" s="27" t="s">
        <v>17</v>
      </c>
      <c r="L5" s="27" t="s">
        <v>15</v>
      </c>
      <c r="M5" s="27" t="s">
        <v>18</v>
      </c>
      <c r="N5" s="27" t="s">
        <v>19</v>
      </c>
      <c r="O5" s="27" t="s">
        <v>20</v>
      </c>
      <c r="P5" s="27" t="s">
        <v>21</v>
      </c>
      <c r="Q5" s="27" t="s">
        <v>22</v>
      </c>
      <c r="R5" s="28"/>
      <c r="S5" s="29" t="s">
        <v>23</v>
      </c>
      <c r="T5" s="29" t="s">
        <v>24</v>
      </c>
      <c r="U5" s="29" t="s">
        <v>25</v>
      </c>
      <c r="V5" s="29" t="s">
        <v>58</v>
      </c>
      <c r="W5" s="74" t="s">
        <v>59</v>
      </c>
      <c r="X5" s="75" t="s">
        <v>27</v>
      </c>
      <c r="Y5" s="75" t="s">
        <v>28</v>
      </c>
      <c r="Z5" s="75" t="s">
        <v>29</v>
      </c>
      <c r="AA5" s="75" t="s">
        <v>30</v>
      </c>
      <c r="AB5" s="76" t="s">
        <v>31</v>
      </c>
      <c r="AC5" s="77" t="s">
        <v>32</v>
      </c>
      <c r="AD5" s="34" t="s">
        <v>33</v>
      </c>
      <c r="AE5" s="34" t="s">
        <v>34</v>
      </c>
      <c r="AF5" s="34" t="s">
        <v>35</v>
      </c>
      <c r="AG5" s="34" t="s">
        <v>36</v>
      </c>
      <c r="AH5" s="34" t="s">
        <v>37</v>
      </c>
    </row>
    <row r="6">
      <c r="A6" s="78">
        <v>1.0</v>
      </c>
      <c r="B6" s="78">
        <v>2.0</v>
      </c>
      <c r="C6" s="78">
        <v>24.0</v>
      </c>
      <c r="D6" s="78">
        <v>16.0</v>
      </c>
      <c r="E6" s="79" t="s">
        <v>38</v>
      </c>
      <c r="F6" s="79" t="s">
        <v>39</v>
      </c>
      <c r="G6" s="80">
        <v>71.0</v>
      </c>
      <c r="H6" s="80">
        <f t="shared" ref="H6:H10" si="1">G6-65</f>
        <v>6</v>
      </c>
      <c r="I6" s="81"/>
      <c r="J6" s="79">
        <v>200000.0</v>
      </c>
      <c r="K6" s="79">
        <v>2150000.0</v>
      </c>
      <c r="L6" s="79">
        <f t="shared" ref="L6:L10" si="2">+(H6)*6500</f>
        <v>39000</v>
      </c>
      <c r="M6" s="79"/>
      <c r="N6" s="79">
        <v>10000.0</v>
      </c>
      <c r="O6" s="79"/>
      <c r="P6" s="79">
        <v>350000.0</v>
      </c>
      <c r="Q6" s="79">
        <f t="shared" ref="Q6:Q8" si="3">SUM(J6:P6)</f>
        <v>2749000</v>
      </c>
      <c r="R6" s="82"/>
      <c r="S6" s="83">
        <v>2500000.0</v>
      </c>
      <c r="T6" s="79">
        <v>15000.0</v>
      </c>
      <c r="U6" s="79">
        <f t="shared" ref="U6:U10" si="4">Q6-S6-T6</f>
        <v>234000</v>
      </c>
      <c r="V6" s="79">
        <f t="shared" ref="V6:V8" si="5">+U6/W6</f>
        <v>6500</v>
      </c>
      <c r="W6" s="84">
        <v>36.0</v>
      </c>
      <c r="X6" s="85" t="s">
        <v>60</v>
      </c>
      <c r="Y6" s="85" t="s">
        <v>61</v>
      </c>
      <c r="Z6" s="85" t="s">
        <v>50</v>
      </c>
      <c r="AA6" s="78"/>
      <c r="AB6" s="86">
        <v>45913.0</v>
      </c>
      <c r="AC6" s="78"/>
      <c r="AD6" s="78"/>
      <c r="AE6" s="78"/>
      <c r="AF6" s="78"/>
      <c r="AG6" s="78"/>
      <c r="AH6" s="78"/>
    </row>
    <row r="7">
      <c r="A7" s="78">
        <f t="shared" ref="A7:A8" si="6">A6+1</f>
        <v>2</v>
      </c>
      <c r="B7" s="78">
        <v>2.0</v>
      </c>
      <c r="C7" s="78">
        <v>24.0</v>
      </c>
      <c r="D7" s="78">
        <v>17.0</v>
      </c>
      <c r="E7" s="79" t="s">
        <v>38</v>
      </c>
      <c r="F7" s="79" t="s">
        <v>39</v>
      </c>
      <c r="G7" s="80">
        <v>71.0</v>
      </c>
      <c r="H7" s="80">
        <f t="shared" si="1"/>
        <v>6</v>
      </c>
      <c r="I7" s="81"/>
      <c r="J7" s="79">
        <v>200000.0</v>
      </c>
      <c r="K7" s="79">
        <v>2150000.0</v>
      </c>
      <c r="L7" s="79">
        <f t="shared" si="2"/>
        <v>39000</v>
      </c>
      <c r="M7" s="79"/>
      <c r="N7" s="79">
        <v>10000.0</v>
      </c>
      <c r="O7" s="79"/>
      <c r="P7" s="79">
        <v>350000.0</v>
      </c>
      <c r="Q7" s="79">
        <f t="shared" si="3"/>
        <v>2749000</v>
      </c>
      <c r="R7" s="82"/>
      <c r="S7" s="83">
        <v>2500000.0</v>
      </c>
      <c r="T7" s="79">
        <v>15000.0</v>
      </c>
      <c r="U7" s="79">
        <f t="shared" si="4"/>
        <v>234000</v>
      </c>
      <c r="V7" s="79">
        <f t="shared" si="5"/>
        <v>6500</v>
      </c>
      <c r="W7" s="84">
        <v>36.0</v>
      </c>
      <c r="X7" s="85" t="s">
        <v>62</v>
      </c>
      <c r="Y7" s="85" t="s">
        <v>63</v>
      </c>
      <c r="Z7" s="85" t="s">
        <v>64</v>
      </c>
      <c r="AA7" s="78"/>
      <c r="AB7" s="86">
        <v>45957.0</v>
      </c>
      <c r="AC7" s="78"/>
      <c r="AD7" s="78"/>
      <c r="AE7" s="78"/>
      <c r="AF7" s="85" t="s">
        <v>65</v>
      </c>
      <c r="AG7" s="78"/>
      <c r="AH7" s="78"/>
    </row>
    <row r="8">
      <c r="A8" s="78">
        <f t="shared" si="6"/>
        <v>3</v>
      </c>
      <c r="B8" s="78">
        <v>2.0</v>
      </c>
      <c r="C8" s="78">
        <v>24.0</v>
      </c>
      <c r="D8" s="78">
        <v>19.0</v>
      </c>
      <c r="E8" s="79" t="s">
        <v>38</v>
      </c>
      <c r="F8" s="79" t="s">
        <v>39</v>
      </c>
      <c r="G8" s="80">
        <v>71.0</v>
      </c>
      <c r="H8" s="80">
        <f t="shared" si="1"/>
        <v>6</v>
      </c>
      <c r="I8" s="81"/>
      <c r="J8" s="79">
        <v>200000.0</v>
      </c>
      <c r="K8" s="79">
        <v>2150000.0</v>
      </c>
      <c r="L8" s="79">
        <f t="shared" si="2"/>
        <v>39000</v>
      </c>
      <c r="M8" s="79"/>
      <c r="N8" s="79">
        <v>10000.0</v>
      </c>
      <c r="O8" s="79"/>
      <c r="P8" s="79">
        <v>350000.0</v>
      </c>
      <c r="Q8" s="79">
        <f t="shared" si="3"/>
        <v>2749000</v>
      </c>
      <c r="R8" s="82"/>
      <c r="S8" s="83">
        <v>2500000.0</v>
      </c>
      <c r="T8" s="79">
        <v>15000.0</v>
      </c>
      <c r="U8" s="79">
        <f t="shared" si="4"/>
        <v>234000</v>
      </c>
      <c r="V8" s="79">
        <f t="shared" si="5"/>
        <v>6500</v>
      </c>
      <c r="W8" s="84">
        <v>36.0</v>
      </c>
      <c r="X8" s="85" t="s">
        <v>66</v>
      </c>
      <c r="Y8" s="85" t="s">
        <v>67</v>
      </c>
      <c r="Z8" s="85" t="s">
        <v>68</v>
      </c>
      <c r="AA8" s="78"/>
      <c r="AB8" s="86">
        <v>45911.0</v>
      </c>
      <c r="AC8" s="78"/>
      <c r="AD8" s="78"/>
      <c r="AE8" s="78"/>
      <c r="AF8" s="78"/>
      <c r="AG8" s="78"/>
      <c r="AH8" s="78"/>
    </row>
    <row r="9">
      <c r="A9" s="78">
        <v>1.0</v>
      </c>
      <c r="B9" s="78">
        <v>2.0</v>
      </c>
      <c r="C9" s="78">
        <v>24.0</v>
      </c>
      <c r="D9" s="78">
        <v>21.0</v>
      </c>
      <c r="E9" s="79" t="s">
        <v>38</v>
      </c>
      <c r="F9" s="79" t="s">
        <v>39</v>
      </c>
      <c r="G9" s="80">
        <v>71.0</v>
      </c>
      <c r="H9" s="80">
        <f t="shared" si="1"/>
        <v>6</v>
      </c>
      <c r="I9" s="81"/>
      <c r="J9" s="79">
        <v>200000.0</v>
      </c>
      <c r="K9" s="79">
        <v>2150000.0</v>
      </c>
      <c r="L9" s="79">
        <f t="shared" si="2"/>
        <v>39000</v>
      </c>
      <c r="M9" s="79"/>
      <c r="N9" s="79">
        <v>10000.0</v>
      </c>
      <c r="O9" s="79"/>
      <c r="P9" s="79">
        <v>350000.0</v>
      </c>
      <c r="Q9" s="79">
        <f t="shared" ref="Q9:Q10" si="7">J9+K9+L9+M9+N9+O9+P9</f>
        <v>2749000</v>
      </c>
      <c r="R9" s="82"/>
      <c r="S9" s="83">
        <v>2500000.0</v>
      </c>
      <c r="T9" s="79">
        <v>15000.0</v>
      </c>
      <c r="U9" s="79">
        <f t="shared" si="4"/>
        <v>234000</v>
      </c>
      <c r="V9" s="87">
        <f t="shared" ref="V9:V10" si="8">U9/W9</f>
        <v>6500</v>
      </c>
      <c r="W9" s="88">
        <v>36.0</v>
      </c>
      <c r="X9" s="85" t="s">
        <v>69</v>
      </c>
      <c r="Y9" s="85" t="s">
        <v>70</v>
      </c>
      <c r="Z9" s="85" t="s">
        <v>71</v>
      </c>
      <c r="AA9" s="78"/>
      <c r="AB9" s="86">
        <v>45912.0</v>
      </c>
      <c r="AC9" s="78"/>
      <c r="AD9" s="78"/>
      <c r="AE9" s="78"/>
      <c r="AF9" s="85" t="s">
        <v>72</v>
      </c>
      <c r="AG9" s="85" t="s">
        <v>73</v>
      </c>
      <c r="AH9" s="78"/>
    </row>
    <row r="10">
      <c r="A10" s="78">
        <f>A9+1</f>
        <v>2</v>
      </c>
      <c r="B10" s="78">
        <v>2.0</v>
      </c>
      <c r="C10" s="78">
        <v>24.0</v>
      </c>
      <c r="D10" s="78">
        <v>22.0</v>
      </c>
      <c r="E10" s="79" t="s">
        <v>38</v>
      </c>
      <c r="F10" s="79" t="s">
        <v>39</v>
      </c>
      <c r="G10" s="80">
        <v>71.0</v>
      </c>
      <c r="H10" s="80">
        <f t="shared" si="1"/>
        <v>6</v>
      </c>
      <c r="I10" s="81"/>
      <c r="J10" s="79">
        <v>200000.0</v>
      </c>
      <c r="K10" s="79">
        <v>2150000.0</v>
      </c>
      <c r="L10" s="79">
        <f t="shared" si="2"/>
        <v>39000</v>
      </c>
      <c r="M10" s="79"/>
      <c r="N10" s="79">
        <v>10000.0</v>
      </c>
      <c r="O10" s="79"/>
      <c r="P10" s="79">
        <v>350000.0</v>
      </c>
      <c r="Q10" s="79">
        <f t="shared" si="7"/>
        <v>2749000</v>
      </c>
      <c r="R10" s="82"/>
      <c r="S10" s="83">
        <v>2500000.0</v>
      </c>
      <c r="T10" s="79">
        <v>15000.0</v>
      </c>
      <c r="U10" s="79">
        <f t="shared" si="4"/>
        <v>234000</v>
      </c>
      <c r="V10" s="87">
        <f t="shared" si="8"/>
        <v>6500</v>
      </c>
      <c r="W10" s="88">
        <v>36.0</v>
      </c>
      <c r="X10" s="85" t="s">
        <v>74</v>
      </c>
      <c r="Y10" s="85" t="s">
        <v>75</v>
      </c>
      <c r="Z10" s="78"/>
      <c r="AA10" s="78"/>
      <c r="AB10" s="86">
        <v>46004.0</v>
      </c>
      <c r="AC10" s="78"/>
      <c r="AD10" s="78"/>
      <c r="AE10" s="78"/>
      <c r="AF10" s="78"/>
      <c r="AG10" s="78"/>
      <c r="AH10" s="78"/>
    </row>
    <row r="11">
      <c r="W11" s="5"/>
      <c r="AB11" s="70"/>
    </row>
    <row r="12">
      <c r="S12" s="89"/>
      <c r="W12" s="5"/>
      <c r="AB12" s="70"/>
    </row>
    <row r="13">
      <c r="S13" s="90"/>
      <c r="T13" s="90"/>
      <c r="U13" s="90"/>
      <c r="W13" s="5"/>
      <c r="AB13" s="70"/>
    </row>
    <row r="14">
      <c r="O14" s="2"/>
      <c r="Q14" s="91"/>
      <c r="W14" s="5"/>
      <c r="AB14" s="70"/>
    </row>
    <row r="15">
      <c r="O15" s="2"/>
      <c r="W15" s="5"/>
      <c r="AB15" s="70"/>
    </row>
    <row r="16">
      <c r="O16" s="2"/>
      <c r="Q16" s="91"/>
      <c r="W16" s="5"/>
      <c r="AB16" s="70"/>
    </row>
    <row r="17">
      <c r="W17" s="5"/>
      <c r="AB17" s="70"/>
    </row>
    <row r="18">
      <c r="W18" s="5"/>
      <c r="AB18" s="70"/>
    </row>
    <row r="19">
      <c r="W19" s="5"/>
      <c r="AB19" s="70"/>
    </row>
    <row r="20">
      <c r="W20" s="5"/>
      <c r="AB20" s="70"/>
    </row>
    <row r="21" ht="15.75" customHeight="1">
      <c r="W21" s="5"/>
      <c r="AB21" s="70"/>
    </row>
    <row r="22" ht="15.75" customHeight="1">
      <c r="W22" s="5"/>
      <c r="AB22" s="70"/>
    </row>
    <row r="23" ht="15.75" customHeight="1">
      <c r="W23" s="5"/>
      <c r="AB23" s="70"/>
    </row>
    <row r="24" ht="15.75" customHeight="1">
      <c r="W24" s="5"/>
      <c r="AB24" s="70"/>
    </row>
    <row r="25" ht="15.75" customHeight="1">
      <c r="W25" s="5"/>
      <c r="AB25" s="70"/>
    </row>
    <row r="26" ht="15.75" customHeight="1">
      <c r="W26" s="5"/>
      <c r="AB26" s="70"/>
    </row>
    <row r="27" ht="15.75" customHeight="1">
      <c r="W27" s="5"/>
      <c r="AB27" s="70"/>
    </row>
    <row r="28" ht="15.75" customHeight="1">
      <c r="W28" s="5"/>
      <c r="AB28" s="70"/>
    </row>
    <row r="29" ht="15.75" customHeight="1">
      <c r="W29" s="5"/>
      <c r="AB29" s="70"/>
    </row>
    <row r="30" ht="15.75" customHeight="1">
      <c r="W30" s="5"/>
      <c r="AB30" s="70"/>
    </row>
    <row r="31" ht="15.75" customHeight="1">
      <c r="W31" s="5"/>
      <c r="AB31" s="70"/>
    </row>
    <row r="32" ht="15.75" customHeight="1">
      <c r="W32" s="5"/>
      <c r="AB32" s="70"/>
    </row>
    <row r="33" ht="15.75" customHeight="1">
      <c r="W33" s="5"/>
      <c r="AB33" s="70"/>
    </row>
    <row r="34" ht="15.75" customHeight="1">
      <c r="W34" s="5"/>
      <c r="AB34" s="70"/>
    </row>
    <row r="35" ht="15.75" customHeight="1">
      <c r="W35" s="5"/>
      <c r="AB35" s="70"/>
    </row>
    <row r="36" ht="15.75" customHeight="1">
      <c r="W36" s="5"/>
      <c r="AB36" s="70"/>
    </row>
    <row r="37" ht="15.75" customHeight="1">
      <c r="W37" s="5"/>
      <c r="AB37" s="70"/>
    </row>
    <row r="38" ht="15.75" customHeight="1">
      <c r="W38" s="5"/>
      <c r="AB38" s="70"/>
    </row>
    <row r="39" ht="15.75" customHeight="1">
      <c r="W39" s="5"/>
      <c r="AB39" s="70"/>
    </row>
    <row r="40" ht="15.75" customHeight="1">
      <c r="W40" s="5"/>
      <c r="AB40" s="70"/>
    </row>
    <row r="41" ht="15.75" customHeight="1">
      <c r="W41" s="5"/>
      <c r="AB41" s="70"/>
    </row>
    <row r="42" ht="15.75" customHeight="1">
      <c r="W42" s="5"/>
      <c r="AB42" s="70"/>
    </row>
    <row r="43" ht="15.75" customHeight="1">
      <c r="W43" s="5"/>
      <c r="AB43" s="70"/>
    </row>
    <row r="44" ht="15.75" customHeight="1">
      <c r="W44" s="5"/>
      <c r="AB44" s="70"/>
    </row>
    <row r="45" ht="15.75" customHeight="1">
      <c r="W45" s="5"/>
      <c r="AB45" s="70"/>
    </row>
    <row r="46" ht="15.75" customHeight="1">
      <c r="W46" s="5"/>
      <c r="AB46" s="70"/>
    </row>
    <row r="47" ht="15.75" customHeight="1">
      <c r="W47" s="5"/>
      <c r="AB47" s="70"/>
    </row>
    <row r="48" ht="15.75" customHeight="1">
      <c r="W48" s="5"/>
      <c r="AB48" s="70"/>
    </row>
    <row r="49" ht="15.75" customHeight="1">
      <c r="W49" s="5"/>
      <c r="AB49" s="70"/>
    </row>
    <row r="50" ht="15.75" customHeight="1">
      <c r="W50" s="5"/>
      <c r="AB50" s="70"/>
    </row>
    <row r="51" ht="15.75" customHeight="1">
      <c r="W51" s="5"/>
      <c r="AB51" s="70"/>
    </row>
    <row r="52" ht="15.75" customHeight="1">
      <c r="W52" s="5"/>
      <c r="AB52" s="70"/>
    </row>
    <row r="53" ht="15.75" customHeight="1">
      <c r="W53" s="5"/>
      <c r="AB53" s="70"/>
    </row>
    <row r="54" ht="15.75" customHeight="1">
      <c r="W54" s="5"/>
      <c r="AB54" s="70"/>
    </row>
    <row r="55" ht="15.75" customHeight="1">
      <c r="W55" s="5"/>
      <c r="AB55" s="70"/>
    </row>
    <row r="56" ht="15.75" customHeight="1">
      <c r="W56" s="5"/>
      <c r="AB56" s="70"/>
    </row>
    <row r="57" ht="15.75" customHeight="1">
      <c r="W57" s="5"/>
      <c r="AB57" s="70"/>
    </row>
    <row r="58" ht="15.75" customHeight="1">
      <c r="W58" s="5"/>
      <c r="AB58" s="70"/>
    </row>
    <row r="59" ht="15.75" customHeight="1">
      <c r="W59" s="5"/>
      <c r="AB59" s="70"/>
    </row>
    <row r="60" ht="15.75" customHeight="1">
      <c r="W60" s="5"/>
      <c r="AB60" s="70"/>
    </row>
    <row r="61" ht="15.75" customHeight="1">
      <c r="W61" s="5"/>
      <c r="AB61" s="70"/>
    </row>
    <row r="62" ht="15.75" customHeight="1">
      <c r="W62" s="5"/>
      <c r="AB62" s="70"/>
    </row>
    <row r="63" ht="15.75" customHeight="1">
      <c r="W63" s="5"/>
      <c r="AB63" s="70"/>
    </row>
    <row r="64" ht="15.75" customHeight="1">
      <c r="W64" s="5"/>
      <c r="AB64" s="70"/>
    </row>
    <row r="65" ht="15.75" customHeight="1">
      <c r="W65" s="5"/>
      <c r="AB65" s="70"/>
    </row>
    <row r="66" ht="15.75" customHeight="1">
      <c r="W66" s="5"/>
      <c r="AB66" s="70"/>
    </row>
    <row r="67" ht="15.75" customHeight="1">
      <c r="W67" s="5"/>
      <c r="AB67" s="70"/>
    </row>
    <row r="68" ht="15.75" customHeight="1">
      <c r="W68" s="5"/>
      <c r="AB68" s="70"/>
    </row>
    <row r="69" ht="15.75" customHeight="1">
      <c r="W69" s="5"/>
      <c r="AB69" s="70"/>
    </row>
    <row r="70" ht="15.75" customHeight="1">
      <c r="W70" s="5"/>
      <c r="AB70" s="70"/>
    </row>
    <row r="71" ht="15.75" customHeight="1">
      <c r="W71" s="5"/>
      <c r="AB71" s="70"/>
    </row>
    <row r="72" ht="15.75" customHeight="1">
      <c r="W72" s="5"/>
      <c r="AB72" s="70"/>
    </row>
    <row r="73" ht="15.75" customHeight="1">
      <c r="W73" s="5"/>
      <c r="AB73" s="70"/>
    </row>
    <row r="74" ht="15.75" customHeight="1">
      <c r="W74" s="5"/>
      <c r="AB74" s="70"/>
    </row>
    <row r="75" ht="15.75" customHeight="1">
      <c r="W75" s="5"/>
      <c r="AB75" s="70"/>
    </row>
    <row r="76" ht="15.75" customHeight="1">
      <c r="W76" s="5"/>
      <c r="AB76" s="70"/>
    </row>
    <row r="77" ht="15.75" customHeight="1">
      <c r="W77" s="5"/>
      <c r="AB77" s="70"/>
    </row>
    <row r="78" ht="15.75" customHeight="1">
      <c r="W78" s="5"/>
      <c r="AB78" s="70"/>
    </row>
    <row r="79" ht="15.75" customHeight="1">
      <c r="W79" s="5"/>
      <c r="AB79" s="70"/>
    </row>
    <row r="80" ht="15.75" customHeight="1">
      <c r="W80" s="5"/>
      <c r="AB80" s="70"/>
    </row>
    <row r="81" ht="15.75" customHeight="1">
      <c r="W81" s="5"/>
      <c r="AB81" s="70"/>
    </row>
    <row r="82" ht="15.75" customHeight="1">
      <c r="W82" s="5"/>
      <c r="AB82" s="70"/>
    </row>
    <row r="83" ht="15.75" customHeight="1">
      <c r="W83" s="5"/>
      <c r="AB83" s="70"/>
    </row>
    <row r="84" ht="15.75" customHeight="1">
      <c r="W84" s="5"/>
      <c r="AB84" s="70"/>
    </row>
    <row r="85" ht="15.75" customHeight="1">
      <c r="W85" s="5"/>
      <c r="AB85" s="70"/>
    </row>
    <row r="86" ht="15.75" customHeight="1">
      <c r="W86" s="5"/>
      <c r="AB86" s="70"/>
    </row>
    <row r="87" ht="15.75" customHeight="1">
      <c r="W87" s="5"/>
      <c r="AB87" s="70"/>
    </row>
    <row r="88" ht="15.75" customHeight="1">
      <c r="W88" s="5"/>
      <c r="AB88" s="70"/>
    </row>
    <row r="89" ht="15.75" customHeight="1">
      <c r="W89" s="5"/>
      <c r="AB89" s="70"/>
    </row>
    <row r="90" ht="15.75" customHeight="1">
      <c r="W90" s="5"/>
      <c r="AB90" s="70"/>
    </row>
    <row r="91" ht="15.75" customHeight="1">
      <c r="W91" s="5"/>
      <c r="AB91" s="70"/>
    </row>
    <row r="92" ht="15.75" customHeight="1">
      <c r="W92" s="5"/>
      <c r="AB92" s="70"/>
    </row>
    <row r="93" ht="15.75" customHeight="1">
      <c r="W93" s="5"/>
      <c r="AB93" s="70"/>
    </row>
    <row r="94" ht="15.75" customHeight="1">
      <c r="W94" s="5"/>
      <c r="AB94" s="70"/>
    </row>
    <row r="95" ht="15.75" customHeight="1">
      <c r="W95" s="5"/>
      <c r="AB95" s="70"/>
    </row>
    <row r="96" ht="15.75" customHeight="1">
      <c r="W96" s="5"/>
      <c r="AB96" s="70"/>
    </row>
    <row r="97" ht="15.75" customHeight="1">
      <c r="W97" s="5"/>
      <c r="AB97" s="70"/>
    </row>
    <row r="98" ht="15.75" customHeight="1">
      <c r="W98" s="5"/>
      <c r="AB98" s="70"/>
    </row>
    <row r="99" ht="15.75" customHeight="1">
      <c r="W99" s="5"/>
      <c r="AB99" s="70"/>
    </row>
    <row r="100" ht="15.75" customHeight="1">
      <c r="W100" s="5"/>
      <c r="AB100" s="70"/>
    </row>
    <row r="101" ht="15.75" customHeight="1">
      <c r="W101" s="5"/>
      <c r="AB101" s="70"/>
    </row>
    <row r="102" ht="15.75" customHeight="1">
      <c r="W102" s="5"/>
      <c r="AB102" s="70"/>
    </row>
    <row r="103" ht="15.75" customHeight="1">
      <c r="W103" s="5"/>
      <c r="AB103" s="70"/>
    </row>
    <row r="104" ht="15.75" customHeight="1">
      <c r="W104" s="5"/>
      <c r="AB104" s="70"/>
    </row>
    <row r="105" ht="15.75" customHeight="1">
      <c r="W105" s="5"/>
      <c r="AB105" s="70"/>
    </row>
    <row r="106" ht="15.75" customHeight="1">
      <c r="W106" s="5"/>
      <c r="AB106" s="70"/>
    </row>
    <row r="107" ht="15.75" customHeight="1">
      <c r="W107" s="5"/>
      <c r="AB107" s="70"/>
    </row>
    <row r="108" ht="15.75" customHeight="1">
      <c r="W108" s="5"/>
      <c r="AB108" s="70"/>
    </row>
    <row r="109" ht="15.75" customHeight="1">
      <c r="W109" s="5"/>
      <c r="AB109" s="70"/>
    </row>
    <row r="110" ht="15.75" customHeight="1">
      <c r="W110" s="5"/>
      <c r="AB110" s="70"/>
    </row>
    <row r="111" ht="15.75" customHeight="1">
      <c r="W111" s="5"/>
      <c r="AB111" s="70"/>
    </row>
    <row r="112" ht="15.75" customHeight="1">
      <c r="W112" s="5"/>
      <c r="AB112" s="70"/>
    </row>
    <row r="113" ht="15.75" customHeight="1">
      <c r="W113" s="5"/>
      <c r="AB113" s="70"/>
    </row>
    <row r="114" ht="15.75" customHeight="1">
      <c r="W114" s="5"/>
      <c r="AB114" s="70"/>
    </row>
    <row r="115" ht="15.75" customHeight="1">
      <c r="W115" s="5"/>
      <c r="AB115" s="70"/>
    </row>
    <row r="116" ht="15.75" customHeight="1">
      <c r="W116" s="5"/>
      <c r="AB116" s="70"/>
    </row>
    <row r="117" ht="15.75" customHeight="1">
      <c r="W117" s="5"/>
      <c r="AB117" s="70"/>
    </row>
    <row r="118" ht="15.75" customHeight="1">
      <c r="W118" s="5"/>
      <c r="AB118" s="70"/>
    </row>
    <row r="119" ht="15.75" customHeight="1">
      <c r="W119" s="5"/>
      <c r="AB119" s="70"/>
    </row>
    <row r="120" ht="15.75" customHeight="1">
      <c r="W120" s="5"/>
      <c r="AB120" s="70"/>
    </row>
    <row r="121" ht="15.75" customHeight="1">
      <c r="W121" s="5"/>
      <c r="AB121" s="70"/>
    </row>
    <row r="122" ht="15.75" customHeight="1">
      <c r="W122" s="5"/>
      <c r="AB122" s="70"/>
    </row>
    <row r="123" ht="15.75" customHeight="1">
      <c r="W123" s="5"/>
      <c r="AB123" s="70"/>
    </row>
    <row r="124" ht="15.75" customHeight="1">
      <c r="W124" s="5"/>
      <c r="AB124" s="70"/>
    </row>
    <row r="125" ht="15.75" customHeight="1">
      <c r="W125" s="5"/>
      <c r="AB125" s="70"/>
    </row>
    <row r="126" ht="15.75" customHeight="1">
      <c r="W126" s="5"/>
      <c r="AB126" s="70"/>
    </row>
    <row r="127" ht="15.75" customHeight="1">
      <c r="W127" s="5"/>
      <c r="AB127" s="70"/>
    </row>
    <row r="128" ht="15.75" customHeight="1">
      <c r="W128" s="5"/>
      <c r="AB128" s="70"/>
    </row>
    <row r="129" ht="15.75" customHeight="1">
      <c r="W129" s="5"/>
      <c r="AB129" s="70"/>
    </row>
    <row r="130" ht="15.75" customHeight="1">
      <c r="W130" s="5"/>
      <c r="AB130" s="70"/>
    </row>
    <row r="131" ht="15.75" customHeight="1">
      <c r="W131" s="5"/>
      <c r="AB131" s="70"/>
    </row>
    <row r="132" ht="15.75" customHeight="1">
      <c r="W132" s="5"/>
      <c r="AB132" s="70"/>
    </row>
    <row r="133" ht="15.75" customHeight="1">
      <c r="W133" s="5"/>
      <c r="AB133" s="70"/>
    </row>
    <row r="134" ht="15.75" customHeight="1">
      <c r="W134" s="5"/>
      <c r="AB134" s="70"/>
    </row>
    <row r="135" ht="15.75" customHeight="1">
      <c r="W135" s="5"/>
      <c r="AB135" s="70"/>
    </row>
    <row r="136" ht="15.75" customHeight="1">
      <c r="W136" s="5"/>
      <c r="AB136" s="70"/>
    </row>
    <row r="137" ht="15.75" customHeight="1">
      <c r="W137" s="5"/>
      <c r="AB137" s="70"/>
    </row>
    <row r="138" ht="15.75" customHeight="1">
      <c r="W138" s="5"/>
      <c r="AB138" s="70"/>
    </row>
    <row r="139" ht="15.75" customHeight="1">
      <c r="W139" s="5"/>
      <c r="AB139" s="70"/>
    </row>
    <row r="140" ht="15.75" customHeight="1">
      <c r="W140" s="5"/>
      <c r="AB140" s="70"/>
    </row>
    <row r="141" ht="15.75" customHeight="1">
      <c r="W141" s="5"/>
      <c r="AB141" s="70"/>
    </row>
    <row r="142" ht="15.75" customHeight="1">
      <c r="W142" s="5"/>
      <c r="AB142" s="70"/>
    </row>
    <row r="143" ht="15.75" customHeight="1">
      <c r="W143" s="5"/>
      <c r="AB143" s="70"/>
    </row>
    <row r="144" ht="15.75" customHeight="1">
      <c r="W144" s="5"/>
      <c r="AB144" s="70"/>
    </row>
    <row r="145" ht="15.75" customHeight="1">
      <c r="W145" s="5"/>
      <c r="AB145" s="70"/>
    </row>
    <row r="146" ht="15.75" customHeight="1">
      <c r="W146" s="5"/>
      <c r="AB146" s="70"/>
    </row>
    <row r="147" ht="15.75" customHeight="1">
      <c r="W147" s="5"/>
      <c r="AB147" s="70"/>
    </row>
    <row r="148" ht="15.75" customHeight="1">
      <c r="W148" s="5"/>
      <c r="AB148" s="70"/>
    </row>
    <row r="149" ht="15.75" customHeight="1">
      <c r="W149" s="5"/>
      <c r="AB149" s="70"/>
    </row>
    <row r="150" ht="15.75" customHeight="1">
      <c r="W150" s="5"/>
      <c r="AB150" s="70"/>
    </row>
    <row r="151" ht="15.75" customHeight="1">
      <c r="W151" s="5"/>
      <c r="AB151" s="70"/>
    </row>
    <row r="152" ht="15.75" customHeight="1">
      <c r="W152" s="5"/>
      <c r="AB152" s="70"/>
    </row>
    <row r="153" ht="15.75" customHeight="1">
      <c r="W153" s="5"/>
      <c r="AB153" s="70"/>
    </row>
    <row r="154" ht="15.75" customHeight="1">
      <c r="W154" s="5"/>
      <c r="AB154" s="70"/>
    </row>
    <row r="155" ht="15.75" customHeight="1">
      <c r="W155" s="5"/>
      <c r="AB155" s="70"/>
    </row>
    <row r="156" ht="15.75" customHeight="1">
      <c r="W156" s="5"/>
      <c r="AB156" s="70"/>
    </row>
    <row r="157" ht="15.75" customHeight="1">
      <c r="W157" s="5"/>
      <c r="AB157" s="70"/>
    </row>
    <row r="158" ht="15.75" customHeight="1">
      <c r="W158" s="5"/>
      <c r="AB158" s="70"/>
    </row>
    <row r="159" ht="15.75" customHeight="1">
      <c r="W159" s="5"/>
      <c r="AB159" s="70"/>
    </row>
    <row r="160" ht="15.75" customHeight="1">
      <c r="W160" s="5"/>
      <c r="AB160" s="70"/>
    </row>
    <row r="161" ht="15.75" customHeight="1">
      <c r="W161" s="5"/>
      <c r="AB161" s="70"/>
    </row>
    <row r="162" ht="15.75" customHeight="1">
      <c r="W162" s="5"/>
      <c r="AB162" s="70"/>
    </row>
    <row r="163" ht="15.75" customHeight="1">
      <c r="W163" s="5"/>
      <c r="AB163" s="70"/>
    </row>
    <row r="164" ht="15.75" customHeight="1">
      <c r="W164" s="5"/>
      <c r="AB164" s="70"/>
    </row>
    <row r="165" ht="15.75" customHeight="1">
      <c r="W165" s="5"/>
      <c r="AB165" s="70"/>
    </row>
    <row r="166" ht="15.75" customHeight="1">
      <c r="W166" s="5"/>
      <c r="AB166" s="70"/>
    </row>
    <row r="167" ht="15.75" customHeight="1">
      <c r="W167" s="5"/>
      <c r="AB167" s="70"/>
    </row>
    <row r="168" ht="15.75" customHeight="1">
      <c r="W168" s="5"/>
      <c r="AB168" s="70"/>
    </row>
    <row r="169" ht="15.75" customHeight="1">
      <c r="W169" s="5"/>
      <c r="AB169" s="70"/>
    </row>
    <row r="170" ht="15.75" customHeight="1">
      <c r="W170" s="5"/>
      <c r="AB170" s="70"/>
    </row>
    <row r="171" ht="15.75" customHeight="1">
      <c r="W171" s="5"/>
      <c r="AB171" s="70"/>
    </row>
    <row r="172" ht="15.75" customHeight="1">
      <c r="W172" s="5"/>
      <c r="AB172" s="70"/>
    </row>
    <row r="173" ht="15.75" customHeight="1">
      <c r="W173" s="5"/>
      <c r="AB173" s="70"/>
    </row>
    <row r="174" ht="15.75" customHeight="1">
      <c r="W174" s="5"/>
      <c r="AB174" s="70"/>
    </row>
    <row r="175" ht="15.75" customHeight="1">
      <c r="W175" s="5"/>
      <c r="AB175" s="70"/>
    </row>
    <row r="176" ht="15.75" customHeight="1">
      <c r="W176" s="5"/>
      <c r="AB176" s="70"/>
    </row>
    <row r="177" ht="15.75" customHeight="1">
      <c r="W177" s="5"/>
      <c r="AB177" s="70"/>
    </row>
    <row r="178" ht="15.75" customHeight="1">
      <c r="W178" s="5"/>
      <c r="AB178" s="70"/>
    </row>
    <row r="179" ht="15.75" customHeight="1">
      <c r="W179" s="5"/>
      <c r="AB179" s="70"/>
    </row>
    <row r="180" ht="15.75" customHeight="1">
      <c r="W180" s="5"/>
      <c r="AB180" s="70"/>
    </row>
    <row r="181" ht="15.75" customHeight="1">
      <c r="W181" s="5"/>
      <c r="AB181" s="70"/>
    </row>
    <row r="182" ht="15.75" customHeight="1">
      <c r="W182" s="5"/>
      <c r="AB182" s="70"/>
    </row>
    <row r="183" ht="15.75" customHeight="1">
      <c r="W183" s="5"/>
      <c r="AB183" s="70"/>
    </row>
    <row r="184" ht="15.75" customHeight="1">
      <c r="W184" s="5"/>
      <c r="AB184" s="70"/>
    </row>
    <row r="185" ht="15.75" customHeight="1">
      <c r="W185" s="5"/>
      <c r="AB185" s="70"/>
    </row>
    <row r="186" ht="15.75" customHeight="1">
      <c r="W186" s="5"/>
      <c r="AB186" s="70"/>
    </row>
    <row r="187" ht="15.75" customHeight="1">
      <c r="W187" s="5"/>
      <c r="AB187" s="70"/>
    </row>
    <row r="188" ht="15.75" customHeight="1">
      <c r="W188" s="5"/>
      <c r="AB188" s="70"/>
    </row>
    <row r="189" ht="15.75" customHeight="1">
      <c r="W189" s="5"/>
      <c r="AB189" s="70"/>
    </row>
    <row r="190" ht="15.75" customHeight="1">
      <c r="W190" s="5"/>
      <c r="AB190" s="70"/>
    </row>
    <row r="191" ht="15.75" customHeight="1">
      <c r="W191" s="5"/>
      <c r="AB191" s="70"/>
    </row>
    <row r="192" ht="15.75" customHeight="1">
      <c r="W192" s="5"/>
      <c r="AB192" s="70"/>
    </row>
    <row r="193" ht="15.75" customHeight="1">
      <c r="W193" s="5"/>
      <c r="AB193" s="70"/>
    </row>
    <row r="194" ht="15.75" customHeight="1">
      <c r="W194" s="5"/>
      <c r="AB194" s="70"/>
    </row>
    <row r="195" ht="15.75" customHeight="1">
      <c r="W195" s="5"/>
      <c r="AB195" s="70"/>
    </row>
    <row r="196" ht="15.75" customHeight="1">
      <c r="W196" s="5"/>
      <c r="AB196" s="70"/>
    </row>
    <row r="197" ht="15.75" customHeight="1">
      <c r="W197" s="5"/>
      <c r="AB197" s="70"/>
    </row>
    <row r="198" ht="15.75" customHeight="1">
      <c r="W198" s="5"/>
      <c r="AB198" s="70"/>
    </row>
    <row r="199" ht="15.75" customHeight="1">
      <c r="W199" s="5"/>
      <c r="AB199" s="70"/>
    </row>
    <row r="200" ht="15.75" customHeight="1">
      <c r="W200" s="5"/>
      <c r="AB200" s="70"/>
    </row>
    <row r="201" ht="15.75" customHeight="1">
      <c r="W201" s="5"/>
      <c r="AB201" s="70"/>
    </row>
    <row r="202" ht="15.75" customHeight="1">
      <c r="W202" s="5"/>
      <c r="AB202" s="70"/>
    </row>
    <row r="203" ht="15.75" customHeight="1">
      <c r="W203" s="5"/>
      <c r="AB203" s="70"/>
    </row>
    <row r="204" ht="15.75" customHeight="1">
      <c r="W204" s="5"/>
      <c r="AB204" s="70"/>
    </row>
    <row r="205" ht="15.75" customHeight="1">
      <c r="W205" s="5"/>
      <c r="AB205" s="70"/>
    </row>
    <row r="206" ht="15.75" customHeight="1">
      <c r="W206" s="5"/>
      <c r="AB206" s="70"/>
    </row>
    <row r="207" ht="15.75" customHeight="1">
      <c r="W207" s="5"/>
      <c r="AB207" s="70"/>
    </row>
    <row r="208" ht="15.75" customHeight="1">
      <c r="W208" s="5"/>
      <c r="AB208" s="70"/>
    </row>
    <row r="209" ht="15.75" customHeight="1">
      <c r="W209" s="5"/>
      <c r="AB209" s="70"/>
    </row>
    <row r="210" ht="15.75" customHeight="1">
      <c r="W210" s="5"/>
      <c r="AB210" s="70"/>
    </row>
    <row r="211" ht="15.75" customHeight="1">
      <c r="W211" s="5"/>
      <c r="AB211" s="70"/>
    </row>
    <row r="212" ht="15.75" customHeight="1">
      <c r="W212" s="5"/>
      <c r="AB212" s="70"/>
    </row>
    <row r="213" ht="15.75" customHeight="1">
      <c r="W213" s="5"/>
      <c r="AB213" s="70"/>
    </row>
    <row r="214" ht="15.75" customHeight="1">
      <c r="W214" s="5"/>
      <c r="AB214" s="70"/>
    </row>
    <row r="215" ht="15.75" customHeight="1">
      <c r="W215" s="5"/>
      <c r="AB215" s="70"/>
    </row>
    <row r="216" ht="15.75" customHeight="1">
      <c r="W216" s="5"/>
      <c r="AB216" s="70"/>
    </row>
    <row r="217" ht="15.75" customHeight="1">
      <c r="W217" s="5"/>
      <c r="AB217" s="70"/>
    </row>
    <row r="218" ht="15.75" customHeight="1">
      <c r="W218" s="5"/>
      <c r="AB218" s="70"/>
    </row>
    <row r="219" ht="15.75" customHeight="1">
      <c r="W219" s="5"/>
      <c r="AB219" s="70"/>
    </row>
    <row r="220" ht="15.75" customHeight="1">
      <c r="W220" s="5"/>
      <c r="AB220" s="70"/>
    </row>
    <row r="221" ht="15.75" customHeight="1">
      <c r="W221" s="5"/>
      <c r="AB221" s="70"/>
    </row>
    <row r="222" ht="15.75" customHeight="1">
      <c r="W222" s="5"/>
      <c r="AB222" s="70"/>
    </row>
    <row r="223" ht="15.75" customHeight="1">
      <c r="W223" s="5"/>
      <c r="AB223" s="70"/>
    </row>
    <row r="224" ht="15.75" customHeight="1">
      <c r="W224" s="5"/>
      <c r="AB224" s="70"/>
    </row>
    <row r="225" ht="15.75" customHeight="1">
      <c r="W225" s="5"/>
      <c r="AB225" s="70"/>
    </row>
    <row r="226" ht="15.75" customHeight="1">
      <c r="W226" s="5"/>
      <c r="AB226" s="70"/>
    </row>
    <row r="227" ht="15.75" customHeight="1">
      <c r="W227" s="5"/>
      <c r="AB227" s="70"/>
    </row>
    <row r="228" ht="15.75" customHeight="1">
      <c r="W228" s="5"/>
      <c r="AB228" s="70"/>
    </row>
    <row r="229" ht="15.75" customHeight="1">
      <c r="W229" s="5"/>
      <c r="AB229" s="70"/>
    </row>
    <row r="230" ht="15.75" customHeight="1">
      <c r="W230" s="5"/>
      <c r="AB230" s="70"/>
    </row>
    <row r="231" ht="15.75" customHeight="1">
      <c r="W231" s="5"/>
      <c r="AB231" s="70"/>
    </row>
    <row r="232" ht="15.75" customHeight="1">
      <c r="W232" s="5"/>
      <c r="AB232" s="70"/>
    </row>
    <row r="233" ht="15.75" customHeight="1">
      <c r="W233" s="5"/>
      <c r="AB233" s="70"/>
    </row>
    <row r="234" ht="15.75" customHeight="1">
      <c r="W234" s="5"/>
      <c r="AB234" s="70"/>
    </row>
    <row r="235" ht="15.75" customHeight="1">
      <c r="W235" s="5"/>
      <c r="AB235" s="70"/>
    </row>
    <row r="236" ht="15.75" customHeight="1">
      <c r="W236" s="5"/>
      <c r="AB236" s="70"/>
    </row>
    <row r="237" ht="15.75" customHeight="1">
      <c r="W237" s="5"/>
      <c r="AB237" s="70"/>
    </row>
    <row r="238" ht="15.75" customHeight="1">
      <c r="W238" s="5"/>
      <c r="AB238" s="70"/>
    </row>
    <row r="239" ht="15.75" customHeight="1">
      <c r="W239" s="5"/>
      <c r="AB239" s="70"/>
    </row>
    <row r="240" ht="15.75" customHeight="1">
      <c r="W240" s="5"/>
      <c r="AB240" s="70"/>
    </row>
    <row r="241" ht="15.75" customHeight="1">
      <c r="W241" s="5"/>
      <c r="AB241" s="70"/>
    </row>
    <row r="242" ht="15.75" customHeight="1">
      <c r="W242" s="5"/>
      <c r="AB242" s="70"/>
    </row>
    <row r="243" ht="15.75" customHeight="1">
      <c r="W243" s="5"/>
      <c r="AB243" s="70"/>
    </row>
    <row r="244" ht="15.75" customHeight="1">
      <c r="W244" s="5"/>
      <c r="AB244" s="70"/>
    </row>
    <row r="245" ht="15.75" customHeight="1">
      <c r="W245" s="5"/>
      <c r="AB245" s="70"/>
    </row>
    <row r="246" ht="15.75" customHeight="1">
      <c r="W246" s="5"/>
      <c r="AB246" s="70"/>
    </row>
    <row r="247" ht="15.75" customHeight="1">
      <c r="W247" s="5"/>
      <c r="AB247" s="70"/>
    </row>
    <row r="248" ht="15.75" customHeight="1">
      <c r="W248" s="5"/>
      <c r="AB248" s="70"/>
    </row>
    <row r="249" ht="15.75" customHeight="1">
      <c r="W249" s="5"/>
      <c r="AB249" s="70"/>
    </row>
    <row r="250" ht="15.75" customHeight="1">
      <c r="W250" s="5"/>
      <c r="AB250" s="70"/>
    </row>
    <row r="251" ht="15.75" customHeight="1">
      <c r="W251" s="5"/>
      <c r="AB251" s="70"/>
    </row>
    <row r="252" ht="15.75" customHeight="1">
      <c r="W252" s="5"/>
      <c r="AB252" s="70"/>
    </row>
    <row r="253" ht="15.75" customHeight="1">
      <c r="W253" s="5"/>
      <c r="AB253" s="70"/>
    </row>
    <row r="254" ht="15.75" customHeight="1">
      <c r="W254" s="5"/>
      <c r="AB254" s="70"/>
    </row>
    <row r="255" ht="15.75" customHeight="1">
      <c r="W255" s="5"/>
      <c r="AB255" s="70"/>
    </row>
    <row r="256" ht="15.75" customHeight="1">
      <c r="W256" s="5"/>
      <c r="AB256" s="70"/>
    </row>
    <row r="257" ht="15.75" customHeight="1">
      <c r="W257" s="5"/>
      <c r="AB257" s="70"/>
    </row>
    <row r="258" ht="15.75" customHeight="1">
      <c r="W258" s="5"/>
      <c r="AB258" s="70"/>
    </row>
    <row r="259" ht="15.75" customHeight="1">
      <c r="W259" s="5"/>
      <c r="AB259" s="70"/>
    </row>
    <row r="260" ht="15.75" customHeight="1">
      <c r="W260" s="5"/>
      <c r="AB260" s="70"/>
    </row>
    <row r="261" ht="15.75" customHeight="1">
      <c r="W261" s="5"/>
      <c r="AB261" s="70"/>
    </row>
    <row r="262" ht="15.75" customHeight="1">
      <c r="W262" s="5"/>
      <c r="AB262" s="70"/>
    </row>
    <row r="263" ht="15.75" customHeight="1">
      <c r="W263" s="5"/>
      <c r="AB263" s="70"/>
    </row>
    <row r="264" ht="15.75" customHeight="1">
      <c r="W264" s="5"/>
      <c r="AB264" s="70"/>
    </row>
    <row r="265" ht="15.75" customHeight="1">
      <c r="W265" s="5"/>
      <c r="AB265" s="70"/>
    </row>
    <row r="266" ht="15.75" customHeight="1">
      <c r="W266" s="5"/>
      <c r="AB266" s="70"/>
    </row>
    <row r="267" ht="15.75" customHeight="1">
      <c r="W267" s="5"/>
      <c r="AB267" s="70"/>
    </row>
    <row r="268" ht="15.75" customHeight="1">
      <c r="W268" s="5"/>
      <c r="AB268" s="70"/>
    </row>
    <row r="269" ht="15.75" customHeight="1">
      <c r="W269" s="5"/>
      <c r="AB269" s="70"/>
    </row>
    <row r="270" ht="15.75" customHeight="1">
      <c r="W270" s="5"/>
      <c r="AB270" s="70"/>
    </row>
    <row r="271" ht="15.75" customHeight="1">
      <c r="W271" s="5"/>
      <c r="AB271" s="70"/>
    </row>
    <row r="272" ht="15.75" customHeight="1">
      <c r="W272" s="5"/>
      <c r="AB272" s="70"/>
    </row>
    <row r="273" ht="15.75" customHeight="1">
      <c r="W273" s="5"/>
      <c r="AB273" s="70"/>
    </row>
    <row r="274" ht="15.75" customHeight="1">
      <c r="W274" s="5"/>
      <c r="AB274" s="70"/>
    </row>
    <row r="275" ht="15.75" customHeight="1">
      <c r="W275" s="5"/>
      <c r="AB275" s="70"/>
    </row>
    <row r="276" ht="15.75" customHeight="1">
      <c r="W276" s="5"/>
      <c r="AB276" s="70"/>
    </row>
    <row r="277" ht="15.75" customHeight="1">
      <c r="W277" s="5"/>
      <c r="AB277" s="70"/>
    </row>
    <row r="278" ht="15.75" customHeight="1">
      <c r="W278" s="5"/>
      <c r="AB278" s="70"/>
    </row>
    <row r="279" ht="15.75" customHeight="1">
      <c r="W279" s="5"/>
      <c r="AB279" s="70"/>
    </row>
    <row r="280" ht="15.75" customHeight="1">
      <c r="W280" s="5"/>
      <c r="AB280" s="70"/>
    </row>
    <row r="281" ht="15.75" customHeight="1">
      <c r="W281" s="5"/>
      <c r="AB281" s="70"/>
    </row>
    <row r="282" ht="15.75" customHeight="1">
      <c r="W282" s="5"/>
      <c r="AB282" s="70"/>
    </row>
    <row r="283" ht="15.75" customHeight="1">
      <c r="W283" s="5"/>
      <c r="AB283" s="70"/>
    </row>
    <row r="284" ht="15.75" customHeight="1">
      <c r="W284" s="5"/>
      <c r="AB284" s="70"/>
    </row>
    <row r="285" ht="15.75" customHeight="1">
      <c r="W285" s="5"/>
      <c r="AB285" s="70"/>
    </row>
    <row r="286" ht="15.75" customHeight="1">
      <c r="W286" s="5"/>
      <c r="AB286" s="70"/>
    </row>
    <row r="287" ht="15.75" customHeight="1">
      <c r="W287" s="5"/>
      <c r="AB287" s="70"/>
    </row>
    <row r="288" ht="15.75" customHeight="1">
      <c r="W288" s="5"/>
      <c r="AB288" s="70"/>
    </row>
    <row r="289" ht="15.75" customHeight="1">
      <c r="W289" s="5"/>
      <c r="AB289" s="70"/>
    </row>
    <row r="290" ht="15.75" customHeight="1">
      <c r="W290" s="5"/>
      <c r="AB290" s="70"/>
    </row>
    <row r="291" ht="15.75" customHeight="1">
      <c r="W291" s="5"/>
      <c r="AB291" s="70"/>
    </row>
    <row r="292" ht="15.75" customHeight="1">
      <c r="W292" s="5"/>
      <c r="AB292" s="70"/>
    </row>
    <row r="293" ht="15.75" customHeight="1">
      <c r="W293" s="5"/>
      <c r="AB293" s="70"/>
    </row>
    <row r="294" ht="15.75" customHeight="1">
      <c r="W294" s="5"/>
      <c r="AB294" s="70"/>
    </row>
    <row r="295" ht="15.75" customHeight="1">
      <c r="W295" s="5"/>
      <c r="AB295" s="70"/>
    </row>
    <row r="296" ht="15.75" customHeight="1">
      <c r="W296" s="5"/>
      <c r="AB296" s="70"/>
    </row>
    <row r="297" ht="15.75" customHeight="1">
      <c r="W297" s="5"/>
      <c r="AB297" s="70"/>
    </row>
    <row r="298" ht="15.75" customHeight="1">
      <c r="W298" s="5"/>
      <c r="AB298" s="70"/>
    </row>
    <row r="299" ht="15.75" customHeight="1">
      <c r="W299" s="5"/>
      <c r="AB299" s="70"/>
    </row>
    <row r="300" ht="15.75" customHeight="1">
      <c r="W300" s="5"/>
      <c r="AB300" s="70"/>
    </row>
    <row r="301" ht="15.75" customHeight="1">
      <c r="W301" s="5"/>
      <c r="AB301" s="70"/>
    </row>
    <row r="302" ht="15.75" customHeight="1">
      <c r="W302" s="5"/>
      <c r="AB302" s="70"/>
    </row>
    <row r="303" ht="15.75" customHeight="1">
      <c r="W303" s="5"/>
      <c r="AB303" s="70"/>
    </row>
    <row r="304" ht="15.75" customHeight="1">
      <c r="W304" s="5"/>
      <c r="AB304" s="70"/>
    </row>
    <row r="305" ht="15.75" customHeight="1">
      <c r="W305" s="5"/>
      <c r="AB305" s="70"/>
    </row>
    <row r="306" ht="15.75" customHeight="1">
      <c r="W306" s="5"/>
      <c r="AB306" s="70"/>
    </row>
    <row r="307" ht="15.75" customHeight="1">
      <c r="W307" s="5"/>
      <c r="AB307" s="70"/>
    </row>
    <row r="308" ht="15.75" customHeight="1">
      <c r="W308" s="5"/>
      <c r="AB308" s="70"/>
    </row>
    <row r="309" ht="15.75" customHeight="1">
      <c r="W309" s="5"/>
      <c r="AB309" s="70"/>
    </row>
    <row r="310" ht="15.75" customHeight="1">
      <c r="W310" s="5"/>
      <c r="AB310" s="70"/>
    </row>
    <row r="311" ht="15.75" customHeight="1">
      <c r="W311" s="5"/>
      <c r="AB311" s="70"/>
    </row>
    <row r="312" ht="15.75" customHeight="1">
      <c r="W312" s="5"/>
      <c r="AB312" s="70"/>
    </row>
    <row r="313" ht="15.75" customHeight="1">
      <c r="W313" s="5"/>
      <c r="AB313" s="70"/>
    </row>
    <row r="314" ht="15.75" customHeight="1">
      <c r="W314" s="5"/>
      <c r="AB314" s="70"/>
    </row>
    <row r="315" ht="15.75" customHeight="1">
      <c r="W315" s="5"/>
      <c r="AB315" s="70"/>
    </row>
    <row r="316" ht="15.75" customHeight="1">
      <c r="W316" s="5"/>
      <c r="AB316" s="70"/>
    </row>
    <row r="317" ht="15.75" customHeight="1">
      <c r="W317" s="5"/>
      <c r="AB317" s="70"/>
    </row>
    <row r="318" ht="15.75" customHeight="1">
      <c r="W318" s="5"/>
      <c r="AB318" s="70"/>
    </row>
    <row r="319" ht="15.75" customHeight="1">
      <c r="W319" s="5"/>
      <c r="AB319" s="70"/>
    </row>
    <row r="320" ht="15.75" customHeight="1">
      <c r="W320" s="5"/>
      <c r="AB320" s="70"/>
    </row>
    <row r="321" ht="15.75" customHeight="1">
      <c r="W321" s="5"/>
      <c r="AB321" s="70"/>
    </row>
    <row r="322" ht="15.75" customHeight="1">
      <c r="W322" s="5"/>
      <c r="AB322" s="70"/>
    </row>
    <row r="323" ht="15.75" customHeight="1">
      <c r="W323" s="5"/>
      <c r="AB323" s="70"/>
    </row>
    <row r="324" ht="15.75" customHeight="1">
      <c r="W324" s="5"/>
      <c r="AB324" s="70"/>
    </row>
    <row r="325" ht="15.75" customHeight="1">
      <c r="W325" s="5"/>
      <c r="AB325" s="70"/>
    </row>
    <row r="326" ht="15.75" customHeight="1">
      <c r="W326" s="5"/>
      <c r="AB326" s="70"/>
    </row>
    <row r="327" ht="15.75" customHeight="1">
      <c r="W327" s="5"/>
      <c r="AB327" s="70"/>
    </row>
    <row r="328" ht="15.75" customHeight="1">
      <c r="W328" s="5"/>
      <c r="AB328" s="70"/>
    </row>
    <row r="329" ht="15.75" customHeight="1">
      <c r="W329" s="5"/>
      <c r="AB329" s="70"/>
    </row>
    <row r="330" ht="15.75" customHeight="1">
      <c r="W330" s="5"/>
      <c r="AB330" s="70"/>
    </row>
    <row r="331" ht="15.75" customHeight="1">
      <c r="W331" s="5"/>
      <c r="AB331" s="70"/>
    </row>
    <row r="332" ht="15.75" customHeight="1">
      <c r="W332" s="5"/>
      <c r="AB332" s="70"/>
    </row>
    <row r="333" ht="15.75" customHeight="1">
      <c r="W333" s="5"/>
      <c r="AB333" s="70"/>
    </row>
    <row r="334" ht="15.75" customHeight="1">
      <c r="W334" s="5"/>
      <c r="AB334" s="70"/>
    </row>
    <row r="335" ht="15.75" customHeight="1">
      <c r="W335" s="5"/>
      <c r="AB335" s="70"/>
    </row>
    <row r="336" ht="15.75" customHeight="1">
      <c r="W336" s="5"/>
      <c r="AB336" s="70"/>
    </row>
    <row r="337" ht="15.75" customHeight="1">
      <c r="W337" s="5"/>
      <c r="AB337" s="70"/>
    </row>
    <row r="338" ht="15.75" customHeight="1">
      <c r="W338" s="5"/>
      <c r="AB338" s="70"/>
    </row>
    <row r="339" ht="15.75" customHeight="1">
      <c r="W339" s="5"/>
      <c r="AB339" s="70"/>
    </row>
    <row r="340" ht="15.75" customHeight="1">
      <c r="W340" s="5"/>
      <c r="AB340" s="70"/>
    </row>
    <row r="341" ht="15.75" customHeight="1">
      <c r="W341" s="5"/>
      <c r="AB341" s="70"/>
    </row>
    <row r="342" ht="15.75" customHeight="1">
      <c r="W342" s="5"/>
      <c r="AB342" s="70"/>
    </row>
    <row r="343" ht="15.75" customHeight="1">
      <c r="W343" s="5"/>
      <c r="AB343" s="70"/>
    </row>
    <row r="344" ht="15.75" customHeight="1">
      <c r="W344" s="5"/>
      <c r="AB344" s="70"/>
    </row>
    <row r="345" ht="15.75" customHeight="1">
      <c r="W345" s="5"/>
      <c r="AB345" s="70"/>
    </row>
    <row r="346" ht="15.75" customHeight="1">
      <c r="W346" s="5"/>
      <c r="AB346" s="70"/>
    </row>
    <row r="347" ht="15.75" customHeight="1">
      <c r="W347" s="5"/>
      <c r="AB347" s="70"/>
    </row>
    <row r="348" ht="15.75" customHeight="1">
      <c r="W348" s="5"/>
      <c r="AB348" s="70"/>
    </row>
    <row r="349" ht="15.75" customHeight="1">
      <c r="W349" s="5"/>
      <c r="AB349" s="70"/>
    </row>
    <row r="350" ht="15.75" customHeight="1">
      <c r="W350" s="5"/>
      <c r="AB350" s="70"/>
    </row>
    <row r="351" ht="15.75" customHeight="1">
      <c r="W351" s="5"/>
      <c r="AB351" s="70"/>
    </row>
    <row r="352" ht="15.75" customHeight="1">
      <c r="W352" s="5"/>
      <c r="AB352" s="70"/>
    </row>
    <row r="353" ht="15.75" customHeight="1">
      <c r="W353" s="5"/>
      <c r="AB353" s="70"/>
    </row>
    <row r="354" ht="15.75" customHeight="1">
      <c r="W354" s="5"/>
      <c r="AB354" s="70"/>
    </row>
    <row r="355" ht="15.75" customHeight="1">
      <c r="W355" s="5"/>
      <c r="AB355" s="70"/>
    </row>
    <row r="356" ht="15.75" customHeight="1">
      <c r="W356" s="5"/>
      <c r="AB356" s="70"/>
    </row>
    <row r="357" ht="15.75" customHeight="1">
      <c r="W357" s="5"/>
      <c r="AB357" s="70"/>
    </row>
    <row r="358" ht="15.75" customHeight="1">
      <c r="W358" s="5"/>
      <c r="AB358" s="70"/>
    </row>
    <row r="359" ht="15.75" customHeight="1">
      <c r="W359" s="5"/>
      <c r="AB359" s="70"/>
    </row>
    <row r="360" ht="15.75" customHeight="1">
      <c r="W360" s="5"/>
      <c r="AB360" s="70"/>
    </row>
    <row r="361" ht="15.75" customHeight="1">
      <c r="W361" s="5"/>
      <c r="AB361" s="70"/>
    </row>
    <row r="362" ht="15.75" customHeight="1">
      <c r="W362" s="5"/>
      <c r="AB362" s="70"/>
    </row>
    <row r="363" ht="15.75" customHeight="1">
      <c r="W363" s="5"/>
      <c r="AB363" s="70"/>
    </row>
    <row r="364" ht="15.75" customHeight="1">
      <c r="W364" s="5"/>
      <c r="AB364" s="70"/>
    </row>
    <row r="365" ht="15.75" customHeight="1">
      <c r="W365" s="5"/>
      <c r="AB365" s="70"/>
    </row>
    <row r="366" ht="15.75" customHeight="1">
      <c r="W366" s="5"/>
      <c r="AB366" s="70"/>
    </row>
    <row r="367" ht="15.75" customHeight="1">
      <c r="W367" s="5"/>
      <c r="AB367" s="70"/>
    </row>
    <row r="368" ht="15.75" customHeight="1">
      <c r="W368" s="5"/>
      <c r="AB368" s="70"/>
    </row>
    <row r="369" ht="15.75" customHeight="1">
      <c r="W369" s="5"/>
      <c r="AB369" s="70"/>
    </row>
    <row r="370" ht="15.75" customHeight="1">
      <c r="W370" s="5"/>
      <c r="AB370" s="70"/>
    </row>
    <row r="371" ht="15.75" customHeight="1">
      <c r="W371" s="5"/>
      <c r="AB371" s="70"/>
    </row>
    <row r="372" ht="15.75" customHeight="1">
      <c r="W372" s="5"/>
      <c r="AB372" s="70"/>
    </row>
    <row r="373" ht="15.75" customHeight="1">
      <c r="W373" s="5"/>
      <c r="AB373" s="70"/>
    </row>
    <row r="374" ht="15.75" customHeight="1">
      <c r="W374" s="5"/>
      <c r="AB374" s="70"/>
    </row>
    <row r="375" ht="15.75" customHeight="1">
      <c r="W375" s="5"/>
      <c r="AB375" s="70"/>
    </row>
    <row r="376" ht="15.75" customHeight="1">
      <c r="W376" s="5"/>
      <c r="AB376" s="70"/>
    </row>
    <row r="377" ht="15.75" customHeight="1">
      <c r="W377" s="5"/>
      <c r="AB377" s="70"/>
    </row>
    <row r="378" ht="15.75" customHeight="1">
      <c r="W378" s="5"/>
      <c r="AB378" s="70"/>
    </row>
    <row r="379" ht="15.75" customHeight="1">
      <c r="W379" s="5"/>
      <c r="AB379" s="70"/>
    </row>
    <row r="380" ht="15.75" customHeight="1">
      <c r="W380" s="5"/>
      <c r="AB380" s="70"/>
    </row>
    <row r="381" ht="15.75" customHeight="1">
      <c r="W381" s="5"/>
      <c r="AB381" s="70"/>
    </row>
    <row r="382" ht="15.75" customHeight="1">
      <c r="W382" s="5"/>
      <c r="AB382" s="70"/>
    </row>
    <row r="383" ht="15.75" customHeight="1">
      <c r="W383" s="5"/>
      <c r="AB383" s="70"/>
    </row>
    <row r="384" ht="15.75" customHeight="1">
      <c r="W384" s="5"/>
      <c r="AB384" s="70"/>
    </row>
    <row r="385" ht="15.75" customHeight="1">
      <c r="W385" s="5"/>
      <c r="AB385" s="70"/>
    </row>
    <row r="386" ht="15.75" customHeight="1">
      <c r="W386" s="5"/>
      <c r="AB386" s="70"/>
    </row>
    <row r="387" ht="15.75" customHeight="1">
      <c r="W387" s="5"/>
      <c r="AB387" s="70"/>
    </row>
    <row r="388" ht="15.75" customHeight="1">
      <c r="W388" s="5"/>
      <c r="AB388" s="70"/>
    </row>
    <row r="389" ht="15.75" customHeight="1">
      <c r="W389" s="5"/>
      <c r="AB389" s="70"/>
    </row>
    <row r="390" ht="15.75" customHeight="1">
      <c r="W390" s="5"/>
      <c r="AB390" s="70"/>
    </row>
    <row r="391" ht="15.75" customHeight="1">
      <c r="W391" s="5"/>
      <c r="AB391" s="70"/>
    </row>
    <row r="392" ht="15.75" customHeight="1">
      <c r="W392" s="5"/>
      <c r="AB392" s="70"/>
    </row>
    <row r="393" ht="15.75" customHeight="1">
      <c r="W393" s="5"/>
      <c r="AB393" s="70"/>
    </row>
    <row r="394" ht="15.75" customHeight="1">
      <c r="W394" s="5"/>
      <c r="AB394" s="70"/>
    </row>
    <row r="395" ht="15.75" customHeight="1">
      <c r="W395" s="5"/>
      <c r="AB395" s="70"/>
    </row>
    <row r="396" ht="15.75" customHeight="1">
      <c r="W396" s="5"/>
      <c r="AB396" s="70"/>
    </row>
    <row r="397" ht="15.75" customHeight="1">
      <c r="W397" s="5"/>
      <c r="AB397" s="70"/>
    </row>
    <row r="398" ht="15.75" customHeight="1">
      <c r="W398" s="5"/>
      <c r="AB398" s="70"/>
    </row>
    <row r="399" ht="15.75" customHeight="1">
      <c r="W399" s="5"/>
      <c r="AB399" s="70"/>
    </row>
    <row r="400" ht="15.75" customHeight="1">
      <c r="W400" s="5"/>
      <c r="AB400" s="70"/>
    </row>
    <row r="401" ht="15.75" customHeight="1">
      <c r="W401" s="5"/>
      <c r="AB401" s="70"/>
    </row>
    <row r="402" ht="15.75" customHeight="1">
      <c r="W402" s="5"/>
      <c r="AB402" s="70"/>
    </row>
    <row r="403" ht="15.75" customHeight="1">
      <c r="W403" s="5"/>
      <c r="AB403" s="70"/>
    </row>
    <row r="404" ht="15.75" customHeight="1">
      <c r="W404" s="5"/>
      <c r="AB404" s="70"/>
    </row>
    <row r="405" ht="15.75" customHeight="1">
      <c r="W405" s="5"/>
      <c r="AB405" s="70"/>
    </row>
    <row r="406" ht="15.75" customHeight="1">
      <c r="W406" s="5"/>
      <c r="AB406" s="70"/>
    </row>
    <row r="407" ht="15.75" customHeight="1">
      <c r="W407" s="5"/>
      <c r="AB407" s="70"/>
    </row>
    <row r="408" ht="15.75" customHeight="1">
      <c r="W408" s="5"/>
      <c r="AB408" s="70"/>
    </row>
    <row r="409" ht="15.75" customHeight="1">
      <c r="W409" s="5"/>
      <c r="AB409" s="70"/>
    </row>
    <row r="410" ht="15.75" customHeight="1">
      <c r="W410" s="5"/>
      <c r="AB410" s="70"/>
    </row>
    <row r="411" ht="15.75" customHeight="1">
      <c r="W411" s="5"/>
      <c r="AB411" s="70"/>
    </row>
    <row r="412" ht="15.75" customHeight="1">
      <c r="W412" s="5"/>
      <c r="AB412" s="70"/>
    </row>
    <row r="413" ht="15.75" customHeight="1">
      <c r="W413" s="5"/>
      <c r="AB413" s="70"/>
    </row>
    <row r="414" ht="15.75" customHeight="1">
      <c r="W414" s="5"/>
      <c r="AB414" s="70"/>
    </row>
    <row r="415" ht="15.75" customHeight="1">
      <c r="W415" s="5"/>
      <c r="AB415" s="70"/>
    </row>
    <row r="416" ht="15.75" customHeight="1">
      <c r="W416" s="5"/>
      <c r="AB416" s="70"/>
    </row>
    <row r="417" ht="15.75" customHeight="1">
      <c r="W417" s="5"/>
      <c r="AB417" s="70"/>
    </row>
    <row r="418" ht="15.75" customHeight="1">
      <c r="W418" s="5"/>
      <c r="AB418" s="70"/>
    </row>
    <row r="419" ht="15.75" customHeight="1">
      <c r="W419" s="5"/>
      <c r="AB419" s="70"/>
    </row>
    <row r="420" ht="15.75" customHeight="1">
      <c r="W420" s="5"/>
      <c r="AB420" s="70"/>
    </row>
    <row r="421" ht="15.75" customHeight="1">
      <c r="W421" s="5"/>
      <c r="AB421" s="70"/>
    </row>
    <row r="422" ht="15.75" customHeight="1">
      <c r="W422" s="5"/>
      <c r="AB422" s="70"/>
    </row>
    <row r="423" ht="15.75" customHeight="1">
      <c r="W423" s="5"/>
      <c r="AB423" s="70"/>
    </row>
    <row r="424" ht="15.75" customHeight="1">
      <c r="W424" s="5"/>
      <c r="AB424" s="70"/>
    </row>
    <row r="425" ht="15.75" customHeight="1">
      <c r="W425" s="5"/>
      <c r="AB425" s="70"/>
    </row>
    <row r="426" ht="15.75" customHeight="1">
      <c r="W426" s="5"/>
      <c r="AB426" s="70"/>
    </row>
    <row r="427" ht="15.75" customHeight="1">
      <c r="W427" s="5"/>
      <c r="AB427" s="70"/>
    </row>
    <row r="428" ht="15.75" customHeight="1">
      <c r="W428" s="5"/>
      <c r="AB428" s="70"/>
    </row>
    <row r="429" ht="15.75" customHeight="1">
      <c r="W429" s="5"/>
      <c r="AB429" s="70"/>
    </row>
    <row r="430" ht="15.75" customHeight="1">
      <c r="W430" s="5"/>
      <c r="AB430" s="70"/>
    </row>
    <row r="431" ht="15.75" customHeight="1">
      <c r="W431" s="5"/>
      <c r="AB431" s="70"/>
    </row>
    <row r="432" ht="15.75" customHeight="1">
      <c r="W432" s="5"/>
      <c r="AB432" s="70"/>
    </row>
    <row r="433" ht="15.75" customHeight="1">
      <c r="W433" s="5"/>
      <c r="AB433" s="70"/>
    </row>
    <row r="434" ht="15.75" customHeight="1">
      <c r="W434" s="5"/>
      <c r="AB434" s="70"/>
    </row>
    <row r="435" ht="15.75" customHeight="1">
      <c r="W435" s="5"/>
      <c r="AB435" s="70"/>
    </row>
    <row r="436" ht="15.75" customHeight="1">
      <c r="W436" s="5"/>
      <c r="AB436" s="70"/>
    </row>
    <row r="437" ht="15.75" customHeight="1">
      <c r="W437" s="5"/>
      <c r="AB437" s="70"/>
    </row>
    <row r="438" ht="15.75" customHeight="1">
      <c r="W438" s="5"/>
      <c r="AB438" s="70"/>
    </row>
    <row r="439" ht="15.75" customHeight="1">
      <c r="W439" s="5"/>
      <c r="AB439" s="70"/>
    </row>
    <row r="440" ht="15.75" customHeight="1">
      <c r="W440" s="5"/>
      <c r="AB440" s="70"/>
    </row>
    <row r="441" ht="15.75" customHeight="1">
      <c r="W441" s="5"/>
      <c r="AB441" s="70"/>
    </row>
    <row r="442" ht="15.75" customHeight="1">
      <c r="W442" s="5"/>
      <c r="AB442" s="70"/>
    </row>
    <row r="443" ht="15.75" customHeight="1">
      <c r="W443" s="5"/>
      <c r="AB443" s="70"/>
    </row>
    <row r="444" ht="15.75" customHeight="1">
      <c r="W444" s="5"/>
      <c r="AB444" s="70"/>
    </row>
    <row r="445" ht="15.75" customHeight="1">
      <c r="W445" s="5"/>
      <c r="AB445" s="70"/>
    </row>
    <row r="446" ht="15.75" customHeight="1">
      <c r="W446" s="5"/>
      <c r="AB446" s="70"/>
    </row>
    <row r="447" ht="15.75" customHeight="1">
      <c r="W447" s="5"/>
      <c r="AB447" s="70"/>
    </row>
    <row r="448" ht="15.75" customHeight="1">
      <c r="W448" s="5"/>
      <c r="AB448" s="70"/>
    </row>
    <row r="449" ht="15.75" customHeight="1">
      <c r="W449" s="5"/>
      <c r="AB449" s="70"/>
    </row>
    <row r="450" ht="15.75" customHeight="1">
      <c r="W450" s="5"/>
      <c r="AB450" s="70"/>
    </row>
    <row r="451" ht="15.75" customHeight="1">
      <c r="W451" s="5"/>
      <c r="AB451" s="70"/>
    </row>
    <row r="452" ht="15.75" customHeight="1">
      <c r="W452" s="5"/>
      <c r="AB452" s="70"/>
    </row>
    <row r="453" ht="15.75" customHeight="1">
      <c r="W453" s="5"/>
      <c r="AB453" s="70"/>
    </row>
    <row r="454" ht="15.75" customHeight="1">
      <c r="W454" s="5"/>
      <c r="AB454" s="70"/>
    </row>
    <row r="455" ht="15.75" customHeight="1">
      <c r="W455" s="5"/>
      <c r="AB455" s="70"/>
    </row>
    <row r="456" ht="15.75" customHeight="1">
      <c r="W456" s="5"/>
      <c r="AB456" s="70"/>
    </row>
    <row r="457" ht="15.75" customHeight="1">
      <c r="W457" s="5"/>
      <c r="AB457" s="70"/>
    </row>
    <row r="458" ht="15.75" customHeight="1">
      <c r="W458" s="5"/>
      <c r="AB458" s="70"/>
    </row>
    <row r="459" ht="15.75" customHeight="1">
      <c r="W459" s="5"/>
      <c r="AB459" s="70"/>
    </row>
    <row r="460" ht="15.75" customHeight="1">
      <c r="W460" s="5"/>
      <c r="AB460" s="70"/>
    </row>
    <row r="461" ht="15.75" customHeight="1">
      <c r="W461" s="5"/>
      <c r="AB461" s="70"/>
    </row>
    <row r="462" ht="15.75" customHeight="1">
      <c r="W462" s="5"/>
      <c r="AB462" s="70"/>
    </row>
    <row r="463" ht="15.75" customHeight="1">
      <c r="W463" s="5"/>
      <c r="AB463" s="70"/>
    </row>
    <row r="464" ht="15.75" customHeight="1">
      <c r="W464" s="5"/>
      <c r="AB464" s="70"/>
    </row>
    <row r="465" ht="15.75" customHeight="1">
      <c r="W465" s="5"/>
      <c r="AB465" s="70"/>
    </row>
    <row r="466" ht="15.75" customHeight="1">
      <c r="W466" s="5"/>
      <c r="AB466" s="70"/>
    </row>
    <row r="467" ht="15.75" customHeight="1">
      <c r="W467" s="5"/>
      <c r="AB467" s="70"/>
    </row>
    <row r="468" ht="15.75" customHeight="1">
      <c r="W468" s="5"/>
      <c r="AB468" s="70"/>
    </row>
    <row r="469" ht="15.75" customHeight="1">
      <c r="W469" s="5"/>
      <c r="AB469" s="70"/>
    </row>
    <row r="470" ht="15.75" customHeight="1">
      <c r="W470" s="5"/>
      <c r="AB470" s="70"/>
    </row>
    <row r="471" ht="15.75" customHeight="1">
      <c r="W471" s="5"/>
      <c r="AB471" s="70"/>
    </row>
    <row r="472" ht="15.75" customHeight="1">
      <c r="W472" s="5"/>
      <c r="AB472" s="70"/>
    </row>
    <row r="473" ht="15.75" customHeight="1">
      <c r="W473" s="5"/>
      <c r="AB473" s="70"/>
    </row>
    <row r="474" ht="15.75" customHeight="1">
      <c r="W474" s="5"/>
      <c r="AB474" s="70"/>
    </row>
    <row r="475" ht="15.75" customHeight="1">
      <c r="W475" s="5"/>
      <c r="AB475" s="70"/>
    </row>
    <row r="476" ht="15.75" customHeight="1">
      <c r="W476" s="5"/>
      <c r="AB476" s="70"/>
    </row>
    <row r="477" ht="15.75" customHeight="1">
      <c r="W477" s="5"/>
      <c r="AB477" s="70"/>
    </row>
    <row r="478" ht="15.75" customHeight="1">
      <c r="W478" s="5"/>
      <c r="AB478" s="70"/>
    </row>
    <row r="479" ht="15.75" customHeight="1">
      <c r="W479" s="5"/>
      <c r="AB479" s="70"/>
    </row>
    <row r="480" ht="15.75" customHeight="1">
      <c r="W480" s="5"/>
      <c r="AB480" s="70"/>
    </row>
    <row r="481" ht="15.75" customHeight="1">
      <c r="W481" s="5"/>
      <c r="AB481" s="70"/>
    </row>
    <row r="482" ht="15.75" customHeight="1">
      <c r="W482" s="5"/>
      <c r="AB482" s="70"/>
    </row>
    <row r="483" ht="15.75" customHeight="1">
      <c r="W483" s="5"/>
      <c r="AB483" s="70"/>
    </row>
    <row r="484" ht="15.75" customHeight="1">
      <c r="W484" s="5"/>
      <c r="AB484" s="70"/>
    </row>
    <row r="485" ht="15.75" customHeight="1">
      <c r="W485" s="5"/>
      <c r="AB485" s="70"/>
    </row>
    <row r="486" ht="15.75" customHeight="1">
      <c r="W486" s="5"/>
      <c r="AB486" s="70"/>
    </row>
    <row r="487" ht="15.75" customHeight="1">
      <c r="W487" s="5"/>
      <c r="AB487" s="70"/>
    </row>
    <row r="488" ht="15.75" customHeight="1">
      <c r="W488" s="5"/>
      <c r="AB488" s="70"/>
    </row>
    <row r="489" ht="15.75" customHeight="1">
      <c r="W489" s="5"/>
      <c r="AB489" s="70"/>
    </row>
    <row r="490" ht="15.75" customHeight="1">
      <c r="W490" s="5"/>
      <c r="AB490" s="70"/>
    </row>
    <row r="491" ht="15.75" customHeight="1">
      <c r="W491" s="5"/>
      <c r="AB491" s="70"/>
    </row>
    <row r="492" ht="15.75" customHeight="1">
      <c r="W492" s="5"/>
      <c r="AB492" s="70"/>
    </row>
    <row r="493" ht="15.75" customHeight="1">
      <c r="W493" s="5"/>
      <c r="AB493" s="70"/>
    </row>
    <row r="494" ht="15.75" customHeight="1">
      <c r="W494" s="5"/>
      <c r="AB494" s="70"/>
    </row>
    <row r="495" ht="15.75" customHeight="1">
      <c r="W495" s="5"/>
      <c r="AB495" s="70"/>
    </row>
    <row r="496" ht="15.75" customHeight="1">
      <c r="W496" s="5"/>
      <c r="AB496" s="70"/>
    </row>
    <row r="497" ht="15.75" customHeight="1">
      <c r="W497" s="5"/>
      <c r="AB497" s="70"/>
    </row>
    <row r="498" ht="15.75" customHeight="1">
      <c r="W498" s="5"/>
      <c r="AB498" s="70"/>
    </row>
    <row r="499" ht="15.75" customHeight="1">
      <c r="W499" s="5"/>
      <c r="AB499" s="70"/>
    </row>
    <row r="500" ht="15.75" customHeight="1">
      <c r="W500" s="5"/>
      <c r="AB500" s="70"/>
    </row>
    <row r="501" ht="15.75" customHeight="1">
      <c r="W501" s="5"/>
      <c r="AB501" s="70"/>
    </row>
    <row r="502" ht="15.75" customHeight="1">
      <c r="W502" s="5"/>
      <c r="AB502" s="70"/>
    </row>
    <row r="503" ht="15.75" customHeight="1">
      <c r="W503" s="5"/>
      <c r="AB503" s="70"/>
    </row>
    <row r="504" ht="15.75" customHeight="1">
      <c r="W504" s="5"/>
      <c r="AB504" s="70"/>
    </row>
    <row r="505" ht="15.75" customHeight="1">
      <c r="W505" s="5"/>
      <c r="AB505" s="70"/>
    </row>
    <row r="506" ht="15.75" customHeight="1">
      <c r="W506" s="5"/>
      <c r="AB506" s="70"/>
    </row>
    <row r="507" ht="15.75" customHeight="1">
      <c r="W507" s="5"/>
      <c r="AB507" s="70"/>
    </row>
    <row r="508" ht="15.75" customHeight="1">
      <c r="W508" s="5"/>
      <c r="AB508" s="70"/>
    </row>
    <row r="509" ht="15.75" customHeight="1">
      <c r="W509" s="5"/>
      <c r="AB509" s="70"/>
    </row>
    <row r="510" ht="15.75" customHeight="1">
      <c r="W510" s="5"/>
      <c r="AB510" s="70"/>
    </row>
    <row r="511" ht="15.75" customHeight="1">
      <c r="W511" s="5"/>
      <c r="AB511" s="70"/>
    </row>
    <row r="512" ht="15.75" customHeight="1">
      <c r="W512" s="5"/>
      <c r="AB512" s="70"/>
    </row>
    <row r="513" ht="15.75" customHeight="1">
      <c r="W513" s="5"/>
      <c r="AB513" s="70"/>
    </row>
    <row r="514" ht="15.75" customHeight="1">
      <c r="W514" s="5"/>
      <c r="AB514" s="70"/>
    </row>
    <row r="515" ht="15.75" customHeight="1">
      <c r="W515" s="5"/>
      <c r="AB515" s="70"/>
    </row>
    <row r="516" ht="15.75" customHeight="1">
      <c r="W516" s="5"/>
      <c r="AB516" s="70"/>
    </row>
    <row r="517" ht="15.75" customHeight="1">
      <c r="W517" s="5"/>
      <c r="AB517" s="70"/>
    </row>
    <row r="518" ht="15.75" customHeight="1">
      <c r="W518" s="5"/>
      <c r="AB518" s="70"/>
    </row>
    <row r="519" ht="15.75" customHeight="1">
      <c r="W519" s="5"/>
      <c r="AB519" s="70"/>
    </row>
    <row r="520" ht="15.75" customHeight="1">
      <c r="W520" s="5"/>
      <c r="AB520" s="70"/>
    </row>
    <row r="521" ht="15.75" customHeight="1">
      <c r="W521" s="5"/>
      <c r="AB521" s="70"/>
    </row>
    <row r="522" ht="15.75" customHeight="1">
      <c r="W522" s="5"/>
      <c r="AB522" s="70"/>
    </row>
    <row r="523" ht="15.75" customHeight="1">
      <c r="W523" s="5"/>
      <c r="AB523" s="70"/>
    </row>
    <row r="524" ht="15.75" customHeight="1">
      <c r="W524" s="5"/>
      <c r="AB524" s="70"/>
    </row>
    <row r="525" ht="15.75" customHeight="1">
      <c r="W525" s="5"/>
      <c r="AB525" s="70"/>
    </row>
    <row r="526" ht="15.75" customHeight="1">
      <c r="W526" s="5"/>
      <c r="AB526" s="70"/>
    </row>
    <row r="527" ht="15.75" customHeight="1">
      <c r="W527" s="5"/>
      <c r="AB527" s="70"/>
    </row>
    <row r="528" ht="15.75" customHeight="1">
      <c r="W528" s="5"/>
      <c r="AB528" s="70"/>
    </row>
    <row r="529" ht="15.75" customHeight="1">
      <c r="W529" s="5"/>
      <c r="AB529" s="70"/>
    </row>
    <row r="530" ht="15.75" customHeight="1">
      <c r="W530" s="5"/>
      <c r="AB530" s="70"/>
    </row>
    <row r="531" ht="15.75" customHeight="1">
      <c r="W531" s="5"/>
      <c r="AB531" s="70"/>
    </row>
    <row r="532" ht="15.75" customHeight="1">
      <c r="W532" s="5"/>
      <c r="AB532" s="70"/>
    </row>
    <row r="533" ht="15.75" customHeight="1">
      <c r="W533" s="5"/>
      <c r="AB533" s="70"/>
    </row>
    <row r="534" ht="15.75" customHeight="1">
      <c r="W534" s="5"/>
      <c r="AB534" s="70"/>
    </row>
    <row r="535" ht="15.75" customHeight="1">
      <c r="W535" s="5"/>
      <c r="AB535" s="70"/>
    </row>
    <row r="536" ht="15.75" customHeight="1">
      <c r="W536" s="5"/>
      <c r="AB536" s="70"/>
    </row>
    <row r="537" ht="15.75" customHeight="1">
      <c r="W537" s="5"/>
      <c r="AB537" s="70"/>
    </row>
    <row r="538" ht="15.75" customHeight="1">
      <c r="W538" s="5"/>
      <c r="AB538" s="70"/>
    </row>
    <row r="539" ht="15.75" customHeight="1">
      <c r="W539" s="5"/>
      <c r="AB539" s="70"/>
    </row>
    <row r="540" ht="15.75" customHeight="1">
      <c r="W540" s="5"/>
      <c r="AB540" s="70"/>
    </row>
    <row r="541" ht="15.75" customHeight="1">
      <c r="W541" s="5"/>
      <c r="AB541" s="70"/>
    </row>
    <row r="542" ht="15.75" customHeight="1">
      <c r="W542" s="5"/>
      <c r="AB542" s="70"/>
    </row>
    <row r="543" ht="15.75" customHeight="1">
      <c r="W543" s="5"/>
      <c r="AB543" s="70"/>
    </row>
    <row r="544" ht="15.75" customHeight="1">
      <c r="W544" s="5"/>
      <c r="AB544" s="70"/>
    </row>
    <row r="545" ht="15.75" customHeight="1">
      <c r="W545" s="5"/>
      <c r="AB545" s="70"/>
    </row>
    <row r="546" ht="15.75" customHeight="1">
      <c r="W546" s="5"/>
      <c r="AB546" s="70"/>
    </row>
    <row r="547" ht="15.75" customHeight="1">
      <c r="W547" s="5"/>
      <c r="AB547" s="70"/>
    </row>
    <row r="548" ht="15.75" customHeight="1">
      <c r="W548" s="5"/>
      <c r="AB548" s="70"/>
    </row>
    <row r="549" ht="15.75" customHeight="1">
      <c r="W549" s="5"/>
      <c r="AB549" s="70"/>
    </row>
    <row r="550" ht="15.75" customHeight="1">
      <c r="W550" s="5"/>
      <c r="AB550" s="70"/>
    </row>
    <row r="551" ht="15.75" customHeight="1">
      <c r="W551" s="5"/>
      <c r="AB551" s="70"/>
    </row>
    <row r="552" ht="15.75" customHeight="1">
      <c r="W552" s="5"/>
      <c r="AB552" s="70"/>
    </row>
    <row r="553" ht="15.75" customHeight="1">
      <c r="W553" s="5"/>
      <c r="AB553" s="70"/>
    </row>
    <row r="554" ht="15.75" customHeight="1">
      <c r="W554" s="5"/>
      <c r="AB554" s="70"/>
    </row>
    <row r="555" ht="15.75" customHeight="1">
      <c r="W555" s="5"/>
      <c r="AB555" s="70"/>
    </row>
    <row r="556" ht="15.75" customHeight="1">
      <c r="W556" s="5"/>
      <c r="AB556" s="70"/>
    </row>
    <row r="557" ht="15.75" customHeight="1">
      <c r="W557" s="5"/>
      <c r="AB557" s="70"/>
    </row>
    <row r="558" ht="15.75" customHeight="1">
      <c r="W558" s="5"/>
      <c r="AB558" s="70"/>
    </row>
    <row r="559" ht="15.75" customHeight="1">
      <c r="W559" s="5"/>
      <c r="AB559" s="70"/>
    </row>
    <row r="560" ht="15.75" customHeight="1">
      <c r="W560" s="5"/>
      <c r="AB560" s="70"/>
    </row>
    <row r="561" ht="15.75" customHeight="1">
      <c r="W561" s="5"/>
      <c r="AB561" s="70"/>
    </row>
    <row r="562" ht="15.75" customHeight="1">
      <c r="W562" s="5"/>
      <c r="AB562" s="70"/>
    </row>
    <row r="563" ht="15.75" customHeight="1">
      <c r="W563" s="5"/>
      <c r="AB563" s="70"/>
    </row>
    <row r="564" ht="15.75" customHeight="1">
      <c r="W564" s="5"/>
      <c r="AB564" s="70"/>
    </row>
    <row r="565" ht="15.75" customHeight="1">
      <c r="W565" s="5"/>
      <c r="AB565" s="70"/>
    </row>
    <row r="566" ht="15.75" customHeight="1">
      <c r="W566" s="5"/>
      <c r="AB566" s="70"/>
    </row>
    <row r="567" ht="15.75" customHeight="1">
      <c r="W567" s="5"/>
      <c r="AB567" s="70"/>
    </row>
    <row r="568" ht="15.75" customHeight="1">
      <c r="W568" s="5"/>
      <c r="AB568" s="70"/>
    </row>
    <row r="569" ht="15.75" customHeight="1">
      <c r="W569" s="5"/>
      <c r="AB569" s="70"/>
    </row>
    <row r="570" ht="15.75" customHeight="1">
      <c r="W570" s="5"/>
      <c r="AB570" s="70"/>
    </row>
    <row r="571" ht="15.75" customHeight="1">
      <c r="W571" s="5"/>
      <c r="AB571" s="70"/>
    </row>
    <row r="572" ht="15.75" customHeight="1">
      <c r="W572" s="5"/>
      <c r="AB572" s="70"/>
    </row>
    <row r="573" ht="15.75" customHeight="1">
      <c r="W573" s="5"/>
      <c r="AB573" s="70"/>
    </row>
    <row r="574" ht="15.75" customHeight="1">
      <c r="W574" s="5"/>
      <c r="AB574" s="70"/>
    </row>
    <row r="575" ht="15.75" customHeight="1">
      <c r="W575" s="5"/>
      <c r="AB575" s="70"/>
    </row>
    <row r="576" ht="15.75" customHeight="1">
      <c r="W576" s="5"/>
      <c r="AB576" s="70"/>
    </row>
    <row r="577" ht="15.75" customHeight="1">
      <c r="W577" s="5"/>
      <c r="AB577" s="70"/>
    </row>
    <row r="578" ht="15.75" customHeight="1">
      <c r="W578" s="5"/>
      <c r="AB578" s="70"/>
    </row>
    <row r="579" ht="15.75" customHeight="1">
      <c r="W579" s="5"/>
      <c r="AB579" s="70"/>
    </row>
    <row r="580" ht="15.75" customHeight="1">
      <c r="W580" s="5"/>
      <c r="AB580" s="70"/>
    </row>
    <row r="581" ht="15.75" customHeight="1">
      <c r="W581" s="5"/>
      <c r="AB581" s="70"/>
    </row>
    <row r="582" ht="15.75" customHeight="1">
      <c r="W582" s="5"/>
      <c r="AB582" s="70"/>
    </row>
    <row r="583" ht="15.75" customHeight="1">
      <c r="W583" s="5"/>
      <c r="AB583" s="70"/>
    </row>
    <row r="584" ht="15.75" customHeight="1">
      <c r="W584" s="5"/>
      <c r="AB584" s="70"/>
    </row>
    <row r="585" ht="15.75" customHeight="1">
      <c r="W585" s="5"/>
      <c r="AB585" s="70"/>
    </row>
    <row r="586" ht="15.75" customHeight="1">
      <c r="W586" s="5"/>
      <c r="AB586" s="70"/>
    </row>
    <row r="587" ht="15.75" customHeight="1">
      <c r="W587" s="5"/>
      <c r="AB587" s="70"/>
    </row>
    <row r="588" ht="15.75" customHeight="1">
      <c r="W588" s="5"/>
      <c r="AB588" s="70"/>
    </row>
    <row r="589" ht="15.75" customHeight="1">
      <c r="W589" s="5"/>
      <c r="AB589" s="70"/>
    </row>
    <row r="590" ht="15.75" customHeight="1">
      <c r="W590" s="5"/>
      <c r="AB590" s="70"/>
    </row>
    <row r="591" ht="15.75" customHeight="1">
      <c r="W591" s="5"/>
      <c r="AB591" s="70"/>
    </row>
    <row r="592" ht="15.75" customHeight="1">
      <c r="W592" s="5"/>
      <c r="AB592" s="70"/>
    </row>
    <row r="593" ht="15.75" customHeight="1">
      <c r="W593" s="5"/>
      <c r="AB593" s="70"/>
    </row>
    <row r="594" ht="15.75" customHeight="1">
      <c r="W594" s="5"/>
      <c r="AB594" s="70"/>
    </row>
    <row r="595" ht="15.75" customHeight="1">
      <c r="W595" s="5"/>
      <c r="AB595" s="70"/>
    </row>
    <row r="596" ht="15.75" customHeight="1">
      <c r="W596" s="5"/>
      <c r="AB596" s="70"/>
    </row>
    <row r="597" ht="15.75" customHeight="1">
      <c r="W597" s="5"/>
      <c r="AB597" s="70"/>
    </row>
    <row r="598" ht="15.75" customHeight="1">
      <c r="W598" s="5"/>
      <c r="AB598" s="70"/>
    </row>
    <row r="599" ht="15.75" customHeight="1">
      <c r="W599" s="5"/>
      <c r="AB599" s="70"/>
    </row>
    <row r="600" ht="15.75" customHeight="1">
      <c r="W600" s="5"/>
      <c r="AB600" s="70"/>
    </row>
    <row r="601" ht="15.75" customHeight="1">
      <c r="W601" s="5"/>
      <c r="AB601" s="70"/>
    </row>
    <row r="602" ht="15.75" customHeight="1">
      <c r="W602" s="5"/>
      <c r="AB602" s="70"/>
    </row>
    <row r="603" ht="15.75" customHeight="1">
      <c r="W603" s="5"/>
      <c r="AB603" s="70"/>
    </row>
    <row r="604" ht="15.75" customHeight="1">
      <c r="W604" s="5"/>
      <c r="AB604" s="70"/>
    </row>
    <row r="605" ht="15.75" customHeight="1">
      <c r="W605" s="5"/>
      <c r="AB605" s="70"/>
    </row>
    <row r="606" ht="15.75" customHeight="1">
      <c r="W606" s="5"/>
      <c r="AB606" s="70"/>
    </row>
    <row r="607" ht="15.75" customHeight="1">
      <c r="W607" s="5"/>
      <c r="AB607" s="70"/>
    </row>
    <row r="608" ht="15.75" customHeight="1">
      <c r="W608" s="5"/>
      <c r="AB608" s="70"/>
    </row>
    <row r="609" ht="15.75" customHeight="1">
      <c r="W609" s="5"/>
      <c r="AB609" s="70"/>
    </row>
    <row r="610" ht="15.75" customHeight="1">
      <c r="W610" s="5"/>
      <c r="AB610" s="70"/>
    </row>
    <row r="611" ht="15.75" customHeight="1">
      <c r="W611" s="5"/>
      <c r="AB611" s="70"/>
    </row>
    <row r="612" ht="15.75" customHeight="1">
      <c r="W612" s="5"/>
      <c r="AB612" s="70"/>
    </row>
    <row r="613" ht="15.75" customHeight="1">
      <c r="W613" s="5"/>
      <c r="AB613" s="70"/>
    </row>
    <row r="614" ht="15.75" customHeight="1">
      <c r="W614" s="5"/>
      <c r="AB614" s="70"/>
    </row>
    <row r="615" ht="15.75" customHeight="1">
      <c r="W615" s="5"/>
      <c r="AB615" s="70"/>
    </row>
    <row r="616" ht="15.75" customHeight="1">
      <c r="W616" s="5"/>
      <c r="AB616" s="70"/>
    </row>
    <row r="617" ht="15.75" customHeight="1">
      <c r="W617" s="5"/>
      <c r="AB617" s="70"/>
    </row>
    <row r="618" ht="15.75" customHeight="1">
      <c r="W618" s="5"/>
      <c r="AB618" s="70"/>
    </row>
    <row r="619" ht="15.75" customHeight="1">
      <c r="W619" s="5"/>
      <c r="AB619" s="70"/>
    </row>
    <row r="620" ht="15.75" customHeight="1">
      <c r="W620" s="5"/>
      <c r="AB620" s="70"/>
    </row>
    <row r="621" ht="15.75" customHeight="1">
      <c r="W621" s="5"/>
      <c r="AB621" s="70"/>
    </row>
    <row r="622" ht="15.75" customHeight="1">
      <c r="W622" s="5"/>
      <c r="AB622" s="70"/>
    </row>
    <row r="623" ht="15.75" customHeight="1">
      <c r="W623" s="5"/>
      <c r="AB623" s="70"/>
    </row>
    <row r="624" ht="15.75" customHeight="1">
      <c r="W624" s="5"/>
      <c r="AB624" s="70"/>
    </row>
    <row r="625" ht="15.75" customHeight="1">
      <c r="W625" s="5"/>
      <c r="AB625" s="70"/>
    </row>
    <row r="626" ht="15.75" customHeight="1">
      <c r="W626" s="5"/>
      <c r="AB626" s="70"/>
    </row>
    <row r="627" ht="15.75" customHeight="1">
      <c r="W627" s="5"/>
      <c r="AB627" s="70"/>
    </row>
    <row r="628" ht="15.75" customHeight="1">
      <c r="W628" s="5"/>
      <c r="AB628" s="70"/>
    </row>
    <row r="629" ht="15.75" customHeight="1">
      <c r="W629" s="5"/>
      <c r="AB629" s="70"/>
    </row>
    <row r="630" ht="15.75" customHeight="1">
      <c r="W630" s="5"/>
      <c r="AB630" s="70"/>
    </row>
    <row r="631" ht="15.75" customHeight="1">
      <c r="W631" s="5"/>
      <c r="AB631" s="70"/>
    </row>
    <row r="632" ht="15.75" customHeight="1">
      <c r="W632" s="5"/>
      <c r="AB632" s="70"/>
    </row>
    <row r="633" ht="15.75" customHeight="1">
      <c r="W633" s="5"/>
      <c r="AB633" s="70"/>
    </row>
    <row r="634" ht="15.75" customHeight="1">
      <c r="W634" s="5"/>
      <c r="AB634" s="70"/>
    </row>
    <row r="635" ht="15.75" customHeight="1">
      <c r="W635" s="5"/>
      <c r="AB635" s="70"/>
    </row>
    <row r="636" ht="15.75" customHeight="1">
      <c r="W636" s="5"/>
      <c r="AB636" s="70"/>
    </row>
    <row r="637" ht="15.75" customHeight="1">
      <c r="W637" s="5"/>
      <c r="AB637" s="70"/>
    </row>
    <row r="638" ht="15.75" customHeight="1">
      <c r="W638" s="5"/>
      <c r="AB638" s="70"/>
    </row>
    <row r="639" ht="15.75" customHeight="1">
      <c r="W639" s="5"/>
      <c r="AB639" s="70"/>
    </row>
    <row r="640" ht="15.75" customHeight="1">
      <c r="W640" s="5"/>
      <c r="AB640" s="70"/>
    </row>
    <row r="641" ht="15.75" customHeight="1">
      <c r="W641" s="5"/>
      <c r="AB641" s="70"/>
    </row>
    <row r="642" ht="15.75" customHeight="1">
      <c r="W642" s="5"/>
      <c r="AB642" s="70"/>
    </row>
    <row r="643" ht="15.75" customHeight="1">
      <c r="W643" s="5"/>
      <c r="AB643" s="70"/>
    </row>
    <row r="644" ht="15.75" customHeight="1">
      <c r="W644" s="5"/>
      <c r="AB644" s="70"/>
    </row>
    <row r="645" ht="15.75" customHeight="1">
      <c r="W645" s="5"/>
      <c r="AB645" s="70"/>
    </row>
    <row r="646" ht="15.75" customHeight="1">
      <c r="W646" s="5"/>
      <c r="AB646" s="70"/>
    </row>
    <row r="647" ht="15.75" customHeight="1">
      <c r="W647" s="5"/>
      <c r="AB647" s="70"/>
    </row>
    <row r="648" ht="15.75" customHeight="1">
      <c r="W648" s="5"/>
      <c r="AB648" s="70"/>
    </row>
    <row r="649" ht="15.75" customHeight="1">
      <c r="W649" s="5"/>
      <c r="AB649" s="70"/>
    </row>
    <row r="650" ht="15.75" customHeight="1">
      <c r="W650" s="5"/>
      <c r="AB650" s="70"/>
    </row>
    <row r="651" ht="15.75" customHeight="1">
      <c r="W651" s="5"/>
      <c r="AB651" s="70"/>
    </row>
    <row r="652" ht="15.75" customHeight="1">
      <c r="W652" s="5"/>
      <c r="AB652" s="70"/>
    </row>
    <row r="653" ht="15.75" customHeight="1">
      <c r="W653" s="5"/>
      <c r="AB653" s="70"/>
    </row>
    <row r="654" ht="15.75" customHeight="1">
      <c r="W654" s="5"/>
      <c r="AB654" s="70"/>
    </row>
    <row r="655" ht="15.75" customHeight="1">
      <c r="W655" s="5"/>
      <c r="AB655" s="70"/>
    </row>
    <row r="656" ht="15.75" customHeight="1">
      <c r="W656" s="5"/>
      <c r="AB656" s="70"/>
    </row>
    <row r="657" ht="15.75" customHeight="1">
      <c r="W657" s="5"/>
      <c r="AB657" s="70"/>
    </row>
    <row r="658" ht="15.75" customHeight="1">
      <c r="W658" s="5"/>
      <c r="AB658" s="70"/>
    </row>
    <row r="659" ht="15.75" customHeight="1">
      <c r="W659" s="5"/>
      <c r="AB659" s="70"/>
    </row>
    <row r="660" ht="15.75" customHeight="1">
      <c r="W660" s="5"/>
      <c r="AB660" s="70"/>
    </row>
    <row r="661" ht="15.75" customHeight="1">
      <c r="W661" s="5"/>
      <c r="AB661" s="70"/>
    </row>
    <row r="662" ht="15.75" customHeight="1">
      <c r="W662" s="5"/>
      <c r="AB662" s="70"/>
    </row>
    <row r="663" ht="15.75" customHeight="1">
      <c r="W663" s="5"/>
      <c r="AB663" s="70"/>
    </row>
    <row r="664" ht="15.75" customHeight="1">
      <c r="W664" s="5"/>
      <c r="AB664" s="70"/>
    </row>
    <row r="665" ht="15.75" customHeight="1">
      <c r="W665" s="5"/>
      <c r="AB665" s="70"/>
    </row>
    <row r="666" ht="15.75" customHeight="1">
      <c r="W666" s="5"/>
      <c r="AB666" s="70"/>
    </row>
    <row r="667" ht="15.75" customHeight="1">
      <c r="W667" s="5"/>
      <c r="AB667" s="70"/>
    </row>
    <row r="668" ht="15.75" customHeight="1">
      <c r="W668" s="5"/>
      <c r="AB668" s="70"/>
    </row>
    <row r="669" ht="15.75" customHeight="1">
      <c r="W669" s="5"/>
      <c r="AB669" s="70"/>
    </row>
    <row r="670" ht="15.75" customHeight="1">
      <c r="W670" s="5"/>
      <c r="AB670" s="70"/>
    </row>
    <row r="671" ht="15.75" customHeight="1">
      <c r="W671" s="5"/>
      <c r="AB671" s="70"/>
    </row>
    <row r="672" ht="15.75" customHeight="1">
      <c r="W672" s="5"/>
      <c r="AB672" s="70"/>
    </row>
    <row r="673" ht="15.75" customHeight="1">
      <c r="W673" s="5"/>
      <c r="AB673" s="70"/>
    </row>
    <row r="674" ht="15.75" customHeight="1">
      <c r="W674" s="5"/>
      <c r="AB674" s="70"/>
    </row>
    <row r="675" ht="15.75" customHeight="1">
      <c r="W675" s="5"/>
      <c r="AB675" s="70"/>
    </row>
    <row r="676" ht="15.75" customHeight="1">
      <c r="W676" s="5"/>
      <c r="AB676" s="70"/>
    </row>
    <row r="677" ht="15.75" customHeight="1">
      <c r="W677" s="5"/>
      <c r="AB677" s="70"/>
    </row>
    <row r="678" ht="15.75" customHeight="1">
      <c r="W678" s="5"/>
      <c r="AB678" s="70"/>
    </row>
    <row r="679" ht="15.75" customHeight="1">
      <c r="W679" s="5"/>
      <c r="AB679" s="70"/>
    </row>
    <row r="680" ht="15.75" customHeight="1">
      <c r="W680" s="5"/>
      <c r="AB680" s="70"/>
    </row>
    <row r="681" ht="15.75" customHeight="1">
      <c r="W681" s="5"/>
      <c r="AB681" s="70"/>
    </row>
    <row r="682" ht="15.75" customHeight="1">
      <c r="W682" s="5"/>
      <c r="AB682" s="70"/>
    </row>
    <row r="683" ht="15.75" customHeight="1">
      <c r="W683" s="5"/>
      <c r="AB683" s="70"/>
    </row>
    <row r="684" ht="15.75" customHeight="1">
      <c r="W684" s="5"/>
      <c r="AB684" s="70"/>
    </row>
    <row r="685" ht="15.75" customHeight="1">
      <c r="W685" s="5"/>
      <c r="AB685" s="70"/>
    </row>
    <row r="686" ht="15.75" customHeight="1">
      <c r="W686" s="5"/>
      <c r="AB686" s="70"/>
    </row>
    <row r="687" ht="15.75" customHeight="1">
      <c r="W687" s="5"/>
      <c r="AB687" s="70"/>
    </row>
    <row r="688" ht="15.75" customHeight="1">
      <c r="W688" s="5"/>
      <c r="AB688" s="70"/>
    </row>
    <row r="689" ht="15.75" customHeight="1">
      <c r="W689" s="5"/>
      <c r="AB689" s="70"/>
    </row>
    <row r="690" ht="15.75" customHeight="1">
      <c r="W690" s="5"/>
      <c r="AB690" s="70"/>
    </row>
    <row r="691" ht="15.75" customHeight="1">
      <c r="W691" s="5"/>
      <c r="AB691" s="70"/>
    </row>
    <row r="692" ht="15.75" customHeight="1">
      <c r="W692" s="5"/>
      <c r="AB692" s="70"/>
    </row>
    <row r="693" ht="15.75" customHeight="1">
      <c r="W693" s="5"/>
      <c r="AB693" s="70"/>
    </row>
    <row r="694" ht="15.75" customHeight="1">
      <c r="W694" s="5"/>
      <c r="AB694" s="70"/>
    </row>
    <row r="695" ht="15.75" customHeight="1">
      <c r="W695" s="5"/>
      <c r="AB695" s="70"/>
    </row>
    <row r="696" ht="15.75" customHeight="1">
      <c r="W696" s="5"/>
      <c r="AB696" s="70"/>
    </row>
    <row r="697" ht="15.75" customHeight="1">
      <c r="W697" s="5"/>
      <c r="AB697" s="70"/>
    </row>
    <row r="698" ht="15.75" customHeight="1">
      <c r="W698" s="5"/>
      <c r="AB698" s="70"/>
    </row>
    <row r="699" ht="15.75" customHeight="1">
      <c r="W699" s="5"/>
      <c r="AB699" s="70"/>
    </row>
    <row r="700" ht="15.75" customHeight="1">
      <c r="W700" s="5"/>
      <c r="AB700" s="70"/>
    </row>
    <row r="701" ht="15.75" customHeight="1">
      <c r="W701" s="5"/>
      <c r="AB701" s="70"/>
    </row>
    <row r="702" ht="15.75" customHeight="1">
      <c r="W702" s="5"/>
      <c r="AB702" s="70"/>
    </row>
    <row r="703" ht="15.75" customHeight="1">
      <c r="W703" s="5"/>
      <c r="AB703" s="70"/>
    </row>
    <row r="704" ht="15.75" customHeight="1">
      <c r="W704" s="5"/>
      <c r="AB704" s="70"/>
    </row>
    <row r="705" ht="15.75" customHeight="1">
      <c r="W705" s="5"/>
      <c r="AB705" s="70"/>
    </row>
    <row r="706" ht="15.75" customHeight="1">
      <c r="W706" s="5"/>
      <c r="AB706" s="70"/>
    </row>
    <row r="707" ht="15.75" customHeight="1">
      <c r="W707" s="5"/>
      <c r="AB707" s="70"/>
    </row>
    <row r="708" ht="15.75" customHeight="1">
      <c r="W708" s="5"/>
      <c r="AB708" s="70"/>
    </row>
    <row r="709" ht="15.75" customHeight="1">
      <c r="W709" s="5"/>
      <c r="AB709" s="70"/>
    </row>
    <row r="710" ht="15.75" customHeight="1">
      <c r="W710" s="5"/>
      <c r="AB710" s="70"/>
    </row>
    <row r="711" ht="15.75" customHeight="1">
      <c r="W711" s="5"/>
      <c r="AB711" s="70"/>
    </row>
    <row r="712" ht="15.75" customHeight="1">
      <c r="W712" s="5"/>
      <c r="AB712" s="70"/>
    </row>
    <row r="713" ht="15.75" customHeight="1">
      <c r="W713" s="5"/>
      <c r="AB713" s="70"/>
    </row>
    <row r="714" ht="15.75" customHeight="1">
      <c r="W714" s="5"/>
      <c r="AB714" s="70"/>
    </row>
    <row r="715" ht="15.75" customHeight="1">
      <c r="W715" s="5"/>
      <c r="AB715" s="70"/>
    </row>
    <row r="716" ht="15.75" customHeight="1">
      <c r="W716" s="5"/>
      <c r="AB716" s="70"/>
    </row>
    <row r="717" ht="15.75" customHeight="1">
      <c r="W717" s="5"/>
      <c r="AB717" s="70"/>
    </row>
    <row r="718" ht="15.75" customHeight="1">
      <c r="W718" s="5"/>
      <c r="AB718" s="70"/>
    </row>
    <row r="719" ht="15.75" customHeight="1">
      <c r="W719" s="5"/>
      <c r="AB719" s="70"/>
    </row>
    <row r="720" ht="15.75" customHeight="1">
      <c r="W720" s="5"/>
      <c r="AB720" s="70"/>
    </row>
    <row r="721" ht="15.75" customHeight="1">
      <c r="W721" s="5"/>
      <c r="AB721" s="70"/>
    </row>
    <row r="722" ht="15.75" customHeight="1">
      <c r="W722" s="5"/>
      <c r="AB722" s="70"/>
    </row>
    <row r="723" ht="15.75" customHeight="1">
      <c r="W723" s="5"/>
      <c r="AB723" s="70"/>
    </row>
    <row r="724" ht="15.75" customHeight="1">
      <c r="W724" s="5"/>
      <c r="AB724" s="70"/>
    </row>
    <row r="725" ht="15.75" customHeight="1">
      <c r="W725" s="5"/>
      <c r="AB725" s="70"/>
    </row>
    <row r="726" ht="15.75" customHeight="1">
      <c r="W726" s="5"/>
      <c r="AB726" s="70"/>
    </row>
    <row r="727" ht="15.75" customHeight="1">
      <c r="W727" s="5"/>
      <c r="AB727" s="70"/>
    </row>
    <row r="728" ht="15.75" customHeight="1">
      <c r="W728" s="5"/>
      <c r="AB728" s="70"/>
    </row>
    <row r="729" ht="15.75" customHeight="1">
      <c r="W729" s="5"/>
      <c r="AB729" s="70"/>
    </row>
    <row r="730" ht="15.75" customHeight="1">
      <c r="W730" s="5"/>
      <c r="AB730" s="70"/>
    </row>
    <row r="731" ht="15.75" customHeight="1">
      <c r="W731" s="5"/>
      <c r="AB731" s="70"/>
    </row>
    <row r="732" ht="15.75" customHeight="1">
      <c r="W732" s="5"/>
      <c r="AB732" s="70"/>
    </row>
    <row r="733" ht="15.75" customHeight="1">
      <c r="W733" s="5"/>
      <c r="AB733" s="70"/>
    </row>
    <row r="734" ht="15.75" customHeight="1">
      <c r="W734" s="5"/>
      <c r="AB734" s="70"/>
    </row>
    <row r="735" ht="15.75" customHeight="1">
      <c r="W735" s="5"/>
      <c r="AB735" s="70"/>
    </row>
    <row r="736" ht="15.75" customHeight="1">
      <c r="W736" s="5"/>
      <c r="AB736" s="70"/>
    </row>
    <row r="737" ht="15.75" customHeight="1">
      <c r="W737" s="5"/>
      <c r="AB737" s="70"/>
    </row>
    <row r="738" ht="15.75" customHeight="1">
      <c r="W738" s="5"/>
      <c r="AB738" s="70"/>
    </row>
    <row r="739" ht="15.75" customHeight="1">
      <c r="W739" s="5"/>
      <c r="AB739" s="70"/>
    </row>
    <row r="740" ht="15.75" customHeight="1">
      <c r="W740" s="5"/>
      <c r="AB740" s="70"/>
    </row>
    <row r="741" ht="15.75" customHeight="1">
      <c r="W741" s="5"/>
      <c r="AB741" s="70"/>
    </row>
    <row r="742" ht="15.75" customHeight="1">
      <c r="W742" s="5"/>
      <c r="AB742" s="70"/>
    </row>
    <row r="743" ht="15.75" customHeight="1">
      <c r="W743" s="5"/>
      <c r="AB743" s="70"/>
    </row>
    <row r="744" ht="15.75" customHeight="1">
      <c r="W744" s="5"/>
      <c r="AB744" s="70"/>
    </row>
    <row r="745" ht="15.75" customHeight="1">
      <c r="W745" s="5"/>
      <c r="AB745" s="70"/>
    </row>
    <row r="746" ht="15.75" customHeight="1">
      <c r="W746" s="5"/>
      <c r="AB746" s="70"/>
    </row>
    <row r="747" ht="15.75" customHeight="1">
      <c r="W747" s="5"/>
      <c r="AB747" s="70"/>
    </row>
    <row r="748" ht="15.75" customHeight="1">
      <c r="W748" s="5"/>
      <c r="AB748" s="70"/>
    </row>
    <row r="749" ht="15.75" customHeight="1">
      <c r="W749" s="5"/>
      <c r="AB749" s="70"/>
    </row>
    <row r="750" ht="15.75" customHeight="1">
      <c r="W750" s="5"/>
      <c r="AB750" s="70"/>
    </row>
    <row r="751" ht="15.75" customHeight="1">
      <c r="W751" s="5"/>
      <c r="AB751" s="70"/>
    </row>
    <row r="752" ht="15.75" customHeight="1">
      <c r="W752" s="5"/>
      <c r="AB752" s="70"/>
    </row>
    <row r="753" ht="15.75" customHeight="1">
      <c r="W753" s="5"/>
      <c r="AB753" s="70"/>
    </row>
    <row r="754" ht="15.75" customHeight="1">
      <c r="W754" s="5"/>
      <c r="AB754" s="70"/>
    </row>
    <row r="755" ht="15.75" customHeight="1">
      <c r="W755" s="5"/>
      <c r="AB755" s="70"/>
    </row>
    <row r="756" ht="15.75" customHeight="1">
      <c r="W756" s="5"/>
      <c r="AB756" s="70"/>
    </row>
    <row r="757" ht="15.75" customHeight="1">
      <c r="W757" s="5"/>
      <c r="AB757" s="70"/>
    </row>
    <row r="758" ht="15.75" customHeight="1">
      <c r="W758" s="5"/>
      <c r="AB758" s="70"/>
    </row>
    <row r="759" ht="15.75" customHeight="1">
      <c r="W759" s="5"/>
      <c r="AB759" s="70"/>
    </row>
    <row r="760" ht="15.75" customHeight="1">
      <c r="W760" s="5"/>
      <c r="AB760" s="70"/>
    </row>
    <row r="761" ht="15.75" customHeight="1">
      <c r="W761" s="5"/>
      <c r="AB761" s="70"/>
    </row>
    <row r="762" ht="15.75" customHeight="1">
      <c r="W762" s="5"/>
      <c r="AB762" s="70"/>
    </row>
    <row r="763" ht="15.75" customHeight="1">
      <c r="W763" s="5"/>
      <c r="AB763" s="70"/>
    </row>
    <row r="764" ht="15.75" customHeight="1">
      <c r="W764" s="5"/>
      <c r="AB764" s="70"/>
    </row>
    <row r="765" ht="15.75" customHeight="1">
      <c r="W765" s="5"/>
      <c r="AB765" s="70"/>
    </row>
    <row r="766" ht="15.75" customHeight="1">
      <c r="W766" s="5"/>
      <c r="AB766" s="70"/>
    </row>
    <row r="767" ht="15.75" customHeight="1">
      <c r="W767" s="5"/>
      <c r="AB767" s="70"/>
    </row>
    <row r="768" ht="15.75" customHeight="1">
      <c r="W768" s="5"/>
      <c r="AB768" s="70"/>
    </row>
    <row r="769" ht="15.75" customHeight="1">
      <c r="W769" s="5"/>
      <c r="AB769" s="70"/>
    </row>
    <row r="770" ht="15.75" customHeight="1">
      <c r="W770" s="5"/>
      <c r="AB770" s="70"/>
    </row>
    <row r="771" ht="15.75" customHeight="1">
      <c r="W771" s="5"/>
      <c r="AB771" s="70"/>
    </row>
    <row r="772" ht="15.75" customHeight="1">
      <c r="W772" s="5"/>
      <c r="AB772" s="70"/>
    </row>
    <row r="773" ht="15.75" customHeight="1">
      <c r="W773" s="5"/>
      <c r="AB773" s="70"/>
    </row>
    <row r="774" ht="15.75" customHeight="1">
      <c r="W774" s="5"/>
      <c r="AB774" s="70"/>
    </row>
    <row r="775" ht="15.75" customHeight="1">
      <c r="W775" s="5"/>
      <c r="AB775" s="70"/>
    </row>
    <row r="776" ht="15.75" customHeight="1">
      <c r="W776" s="5"/>
      <c r="AB776" s="70"/>
    </row>
    <row r="777" ht="15.75" customHeight="1">
      <c r="W777" s="5"/>
      <c r="AB777" s="70"/>
    </row>
    <row r="778" ht="15.75" customHeight="1">
      <c r="W778" s="5"/>
      <c r="AB778" s="70"/>
    </row>
    <row r="779" ht="15.75" customHeight="1">
      <c r="W779" s="5"/>
      <c r="AB779" s="70"/>
    </row>
    <row r="780" ht="15.75" customHeight="1">
      <c r="W780" s="5"/>
      <c r="AB780" s="70"/>
    </row>
    <row r="781" ht="15.75" customHeight="1">
      <c r="W781" s="5"/>
      <c r="AB781" s="70"/>
    </row>
    <row r="782" ht="15.75" customHeight="1">
      <c r="W782" s="5"/>
      <c r="AB782" s="70"/>
    </row>
    <row r="783" ht="15.75" customHeight="1">
      <c r="W783" s="5"/>
      <c r="AB783" s="70"/>
    </row>
    <row r="784" ht="15.75" customHeight="1">
      <c r="W784" s="5"/>
      <c r="AB784" s="70"/>
    </row>
    <row r="785" ht="15.75" customHeight="1">
      <c r="W785" s="5"/>
      <c r="AB785" s="70"/>
    </row>
    <row r="786" ht="15.75" customHeight="1">
      <c r="W786" s="5"/>
      <c r="AB786" s="70"/>
    </row>
    <row r="787" ht="15.75" customHeight="1">
      <c r="W787" s="5"/>
      <c r="AB787" s="70"/>
    </row>
    <row r="788" ht="15.75" customHeight="1">
      <c r="W788" s="5"/>
      <c r="AB788" s="70"/>
    </row>
    <row r="789" ht="15.75" customHeight="1">
      <c r="W789" s="5"/>
      <c r="AB789" s="70"/>
    </row>
    <row r="790" ht="15.75" customHeight="1">
      <c r="W790" s="5"/>
      <c r="AB790" s="70"/>
    </row>
    <row r="791" ht="15.75" customHeight="1">
      <c r="W791" s="5"/>
      <c r="AB791" s="70"/>
    </row>
    <row r="792" ht="15.75" customHeight="1">
      <c r="W792" s="5"/>
      <c r="AB792" s="70"/>
    </row>
    <row r="793" ht="15.75" customHeight="1">
      <c r="W793" s="5"/>
      <c r="AB793" s="70"/>
    </row>
    <row r="794" ht="15.75" customHeight="1">
      <c r="W794" s="5"/>
      <c r="AB794" s="70"/>
    </row>
    <row r="795" ht="15.75" customHeight="1">
      <c r="W795" s="5"/>
      <c r="AB795" s="70"/>
    </row>
    <row r="796" ht="15.75" customHeight="1">
      <c r="W796" s="5"/>
      <c r="AB796" s="70"/>
    </row>
    <row r="797" ht="15.75" customHeight="1">
      <c r="W797" s="5"/>
      <c r="AB797" s="70"/>
    </row>
    <row r="798" ht="15.75" customHeight="1">
      <c r="W798" s="5"/>
      <c r="AB798" s="70"/>
    </row>
    <row r="799" ht="15.75" customHeight="1">
      <c r="W799" s="5"/>
      <c r="AB799" s="70"/>
    </row>
    <row r="800" ht="15.75" customHeight="1">
      <c r="W800" s="5"/>
      <c r="AB800" s="70"/>
    </row>
    <row r="801" ht="15.75" customHeight="1">
      <c r="W801" s="5"/>
      <c r="AB801" s="70"/>
    </row>
    <row r="802" ht="15.75" customHeight="1">
      <c r="W802" s="5"/>
      <c r="AB802" s="70"/>
    </row>
    <row r="803" ht="15.75" customHeight="1">
      <c r="W803" s="5"/>
      <c r="AB803" s="70"/>
    </row>
    <row r="804" ht="15.75" customHeight="1">
      <c r="W804" s="5"/>
      <c r="AB804" s="70"/>
    </row>
    <row r="805" ht="15.75" customHeight="1">
      <c r="W805" s="5"/>
      <c r="AB805" s="70"/>
    </row>
    <row r="806" ht="15.75" customHeight="1">
      <c r="W806" s="5"/>
      <c r="AB806" s="70"/>
    </row>
    <row r="807" ht="15.75" customHeight="1">
      <c r="W807" s="5"/>
      <c r="AB807" s="70"/>
    </row>
    <row r="808" ht="15.75" customHeight="1">
      <c r="W808" s="5"/>
      <c r="AB808" s="70"/>
    </row>
    <row r="809" ht="15.75" customHeight="1">
      <c r="W809" s="5"/>
      <c r="AB809" s="70"/>
    </row>
    <row r="810" ht="15.75" customHeight="1">
      <c r="W810" s="5"/>
      <c r="AB810" s="70"/>
    </row>
    <row r="811" ht="15.75" customHeight="1">
      <c r="W811" s="5"/>
      <c r="AB811" s="70"/>
    </row>
    <row r="812" ht="15.75" customHeight="1">
      <c r="W812" s="5"/>
      <c r="AB812" s="70"/>
    </row>
    <row r="813" ht="15.75" customHeight="1">
      <c r="W813" s="5"/>
      <c r="AB813" s="70"/>
    </row>
    <row r="814" ht="15.75" customHeight="1">
      <c r="W814" s="5"/>
      <c r="AB814" s="70"/>
    </row>
    <row r="815" ht="15.75" customHeight="1">
      <c r="W815" s="5"/>
      <c r="AB815" s="70"/>
    </row>
    <row r="816" ht="15.75" customHeight="1">
      <c r="W816" s="5"/>
      <c r="AB816" s="70"/>
    </row>
    <row r="817" ht="15.75" customHeight="1">
      <c r="W817" s="5"/>
      <c r="AB817" s="70"/>
    </row>
    <row r="818" ht="15.75" customHeight="1">
      <c r="W818" s="5"/>
      <c r="AB818" s="70"/>
    </row>
    <row r="819" ht="15.75" customHeight="1">
      <c r="W819" s="5"/>
      <c r="AB819" s="70"/>
    </row>
    <row r="820" ht="15.75" customHeight="1">
      <c r="W820" s="5"/>
      <c r="AB820" s="70"/>
    </row>
    <row r="821" ht="15.75" customHeight="1">
      <c r="W821" s="5"/>
      <c r="AB821" s="70"/>
    </row>
    <row r="822" ht="15.75" customHeight="1">
      <c r="W822" s="5"/>
      <c r="AB822" s="70"/>
    </row>
    <row r="823" ht="15.75" customHeight="1">
      <c r="W823" s="5"/>
      <c r="AB823" s="70"/>
    </row>
    <row r="824" ht="15.75" customHeight="1">
      <c r="W824" s="5"/>
      <c r="AB824" s="70"/>
    </row>
    <row r="825" ht="15.75" customHeight="1">
      <c r="W825" s="5"/>
      <c r="AB825" s="70"/>
    </row>
    <row r="826" ht="15.75" customHeight="1">
      <c r="W826" s="5"/>
      <c r="AB826" s="70"/>
    </row>
    <row r="827" ht="15.75" customHeight="1">
      <c r="W827" s="5"/>
      <c r="AB827" s="70"/>
    </row>
    <row r="828" ht="15.75" customHeight="1">
      <c r="W828" s="5"/>
      <c r="AB828" s="70"/>
    </row>
    <row r="829" ht="15.75" customHeight="1">
      <c r="W829" s="5"/>
      <c r="AB829" s="70"/>
    </row>
    <row r="830" ht="15.75" customHeight="1">
      <c r="W830" s="5"/>
      <c r="AB830" s="70"/>
    </row>
    <row r="831" ht="15.75" customHeight="1">
      <c r="W831" s="5"/>
      <c r="AB831" s="70"/>
    </row>
    <row r="832" ht="15.75" customHeight="1">
      <c r="W832" s="5"/>
      <c r="AB832" s="70"/>
    </row>
    <row r="833" ht="15.75" customHeight="1">
      <c r="W833" s="5"/>
      <c r="AB833" s="70"/>
    </row>
    <row r="834" ht="15.75" customHeight="1">
      <c r="W834" s="5"/>
      <c r="AB834" s="70"/>
    </row>
    <row r="835" ht="15.75" customHeight="1">
      <c r="W835" s="5"/>
      <c r="AB835" s="70"/>
    </row>
    <row r="836" ht="15.75" customHeight="1">
      <c r="W836" s="5"/>
      <c r="AB836" s="70"/>
    </row>
    <row r="837" ht="15.75" customHeight="1">
      <c r="W837" s="5"/>
      <c r="AB837" s="70"/>
    </row>
    <row r="838" ht="15.75" customHeight="1">
      <c r="W838" s="5"/>
      <c r="AB838" s="70"/>
    </row>
    <row r="839" ht="15.75" customHeight="1">
      <c r="W839" s="5"/>
      <c r="AB839" s="70"/>
    </row>
    <row r="840" ht="15.75" customHeight="1">
      <c r="W840" s="5"/>
      <c r="AB840" s="70"/>
    </row>
    <row r="841" ht="15.75" customHeight="1">
      <c r="W841" s="5"/>
      <c r="AB841" s="70"/>
    </row>
    <row r="842" ht="15.75" customHeight="1">
      <c r="W842" s="5"/>
      <c r="AB842" s="70"/>
    </row>
    <row r="843" ht="15.75" customHeight="1">
      <c r="W843" s="5"/>
      <c r="AB843" s="70"/>
    </row>
    <row r="844" ht="15.75" customHeight="1">
      <c r="W844" s="5"/>
      <c r="AB844" s="70"/>
    </row>
    <row r="845" ht="15.75" customHeight="1">
      <c r="W845" s="5"/>
      <c r="AB845" s="70"/>
    </row>
    <row r="846" ht="15.75" customHeight="1">
      <c r="W846" s="5"/>
      <c r="AB846" s="70"/>
    </row>
    <row r="847" ht="15.75" customHeight="1">
      <c r="W847" s="5"/>
      <c r="AB847" s="70"/>
    </row>
    <row r="848" ht="15.75" customHeight="1">
      <c r="W848" s="5"/>
      <c r="AB848" s="70"/>
    </row>
    <row r="849" ht="15.75" customHeight="1">
      <c r="W849" s="5"/>
      <c r="AB849" s="70"/>
    </row>
    <row r="850" ht="15.75" customHeight="1">
      <c r="W850" s="5"/>
      <c r="AB850" s="70"/>
    </row>
    <row r="851" ht="15.75" customHeight="1">
      <c r="W851" s="5"/>
      <c r="AB851" s="70"/>
    </row>
    <row r="852" ht="15.75" customHeight="1">
      <c r="W852" s="5"/>
      <c r="AB852" s="70"/>
    </row>
    <row r="853" ht="15.75" customHeight="1">
      <c r="W853" s="5"/>
      <c r="AB853" s="70"/>
    </row>
    <row r="854" ht="15.75" customHeight="1">
      <c r="W854" s="5"/>
      <c r="AB854" s="70"/>
    </row>
    <row r="855" ht="15.75" customHeight="1">
      <c r="W855" s="5"/>
      <c r="AB855" s="70"/>
    </row>
    <row r="856" ht="15.75" customHeight="1">
      <c r="W856" s="5"/>
      <c r="AB856" s="70"/>
    </row>
    <row r="857" ht="15.75" customHeight="1">
      <c r="W857" s="5"/>
      <c r="AB857" s="70"/>
    </row>
    <row r="858" ht="15.75" customHeight="1">
      <c r="W858" s="5"/>
      <c r="AB858" s="70"/>
    </row>
    <row r="859" ht="15.75" customHeight="1">
      <c r="W859" s="5"/>
      <c r="AB859" s="70"/>
    </row>
    <row r="860" ht="15.75" customHeight="1">
      <c r="W860" s="5"/>
      <c r="AB860" s="70"/>
    </row>
    <row r="861" ht="15.75" customHeight="1">
      <c r="W861" s="5"/>
      <c r="AB861" s="70"/>
    </row>
    <row r="862" ht="15.75" customHeight="1">
      <c r="W862" s="5"/>
      <c r="AB862" s="70"/>
    </row>
    <row r="863" ht="15.75" customHeight="1">
      <c r="W863" s="5"/>
      <c r="AB863" s="70"/>
    </row>
    <row r="864" ht="15.75" customHeight="1">
      <c r="W864" s="5"/>
      <c r="AB864" s="70"/>
    </row>
    <row r="865" ht="15.75" customHeight="1">
      <c r="W865" s="5"/>
      <c r="AB865" s="70"/>
    </row>
    <row r="866" ht="15.75" customHeight="1">
      <c r="W866" s="5"/>
      <c r="AB866" s="70"/>
    </row>
    <row r="867" ht="15.75" customHeight="1">
      <c r="W867" s="5"/>
      <c r="AB867" s="70"/>
    </row>
    <row r="868" ht="15.75" customHeight="1">
      <c r="W868" s="5"/>
      <c r="AB868" s="70"/>
    </row>
    <row r="869" ht="15.75" customHeight="1">
      <c r="W869" s="5"/>
      <c r="AB869" s="70"/>
    </row>
    <row r="870" ht="15.75" customHeight="1">
      <c r="W870" s="5"/>
      <c r="AB870" s="70"/>
    </row>
    <row r="871" ht="15.75" customHeight="1">
      <c r="W871" s="5"/>
      <c r="AB871" s="70"/>
    </row>
    <row r="872" ht="15.75" customHeight="1">
      <c r="W872" s="5"/>
      <c r="AB872" s="70"/>
    </row>
    <row r="873" ht="15.75" customHeight="1">
      <c r="W873" s="5"/>
      <c r="AB873" s="70"/>
    </row>
    <row r="874" ht="15.75" customHeight="1">
      <c r="W874" s="5"/>
      <c r="AB874" s="70"/>
    </row>
    <row r="875" ht="15.75" customHeight="1">
      <c r="W875" s="5"/>
      <c r="AB875" s="70"/>
    </row>
    <row r="876" ht="15.75" customHeight="1">
      <c r="W876" s="5"/>
      <c r="AB876" s="70"/>
    </row>
    <row r="877" ht="15.75" customHeight="1">
      <c r="W877" s="5"/>
      <c r="AB877" s="70"/>
    </row>
    <row r="878" ht="15.75" customHeight="1">
      <c r="W878" s="5"/>
      <c r="AB878" s="70"/>
    </row>
    <row r="879" ht="15.75" customHeight="1">
      <c r="W879" s="5"/>
      <c r="AB879" s="70"/>
    </row>
    <row r="880" ht="15.75" customHeight="1">
      <c r="W880" s="5"/>
      <c r="AB880" s="70"/>
    </row>
    <row r="881" ht="15.75" customHeight="1">
      <c r="W881" s="5"/>
      <c r="AB881" s="70"/>
    </row>
    <row r="882" ht="15.75" customHeight="1">
      <c r="W882" s="5"/>
      <c r="AB882" s="70"/>
    </row>
    <row r="883" ht="15.75" customHeight="1">
      <c r="W883" s="5"/>
      <c r="AB883" s="70"/>
    </row>
    <row r="884" ht="15.75" customHeight="1">
      <c r="W884" s="5"/>
      <c r="AB884" s="70"/>
    </row>
    <row r="885" ht="15.75" customHeight="1">
      <c r="W885" s="5"/>
      <c r="AB885" s="70"/>
    </row>
    <row r="886" ht="15.75" customHeight="1">
      <c r="W886" s="5"/>
      <c r="AB886" s="70"/>
    </row>
    <row r="887" ht="15.75" customHeight="1">
      <c r="W887" s="5"/>
      <c r="AB887" s="70"/>
    </row>
    <row r="888" ht="15.75" customHeight="1">
      <c r="W888" s="5"/>
      <c r="AB888" s="70"/>
    </row>
    <row r="889" ht="15.75" customHeight="1">
      <c r="W889" s="5"/>
      <c r="AB889" s="70"/>
    </row>
    <row r="890" ht="15.75" customHeight="1">
      <c r="W890" s="5"/>
      <c r="AB890" s="70"/>
    </row>
    <row r="891" ht="15.75" customHeight="1">
      <c r="W891" s="5"/>
      <c r="AB891" s="70"/>
    </row>
    <row r="892" ht="15.75" customHeight="1">
      <c r="W892" s="5"/>
      <c r="AB892" s="70"/>
    </row>
    <row r="893" ht="15.75" customHeight="1">
      <c r="W893" s="5"/>
      <c r="AB893" s="70"/>
    </row>
    <row r="894" ht="15.75" customHeight="1">
      <c r="W894" s="5"/>
      <c r="AB894" s="70"/>
    </row>
    <row r="895" ht="15.75" customHeight="1">
      <c r="W895" s="5"/>
      <c r="AB895" s="70"/>
    </row>
    <row r="896" ht="15.75" customHeight="1">
      <c r="W896" s="5"/>
      <c r="AB896" s="70"/>
    </row>
    <row r="897" ht="15.75" customHeight="1">
      <c r="W897" s="5"/>
      <c r="AB897" s="70"/>
    </row>
    <row r="898" ht="15.75" customHeight="1">
      <c r="W898" s="5"/>
      <c r="AB898" s="70"/>
    </row>
    <row r="899" ht="15.75" customHeight="1">
      <c r="W899" s="5"/>
      <c r="AB899" s="70"/>
    </row>
    <row r="900" ht="15.75" customHeight="1">
      <c r="W900" s="5"/>
      <c r="AB900" s="70"/>
    </row>
    <row r="901" ht="15.75" customHeight="1">
      <c r="W901" s="5"/>
      <c r="AB901" s="70"/>
    </row>
    <row r="902" ht="15.75" customHeight="1">
      <c r="W902" s="5"/>
      <c r="AB902" s="70"/>
    </row>
    <row r="903" ht="15.75" customHeight="1">
      <c r="W903" s="5"/>
      <c r="AB903" s="70"/>
    </row>
    <row r="904" ht="15.75" customHeight="1">
      <c r="W904" s="5"/>
      <c r="AB904" s="70"/>
    </row>
    <row r="905" ht="15.75" customHeight="1">
      <c r="W905" s="5"/>
      <c r="AB905" s="70"/>
    </row>
    <row r="906" ht="15.75" customHeight="1">
      <c r="W906" s="5"/>
      <c r="AB906" s="70"/>
    </row>
    <row r="907" ht="15.75" customHeight="1">
      <c r="W907" s="5"/>
      <c r="AB907" s="70"/>
    </row>
    <row r="908" ht="15.75" customHeight="1">
      <c r="W908" s="5"/>
      <c r="AB908" s="70"/>
    </row>
    <row r="909" ht="15.75" customHeight="1">
      <c r="W909" s="5"/>
      <c r="AB909" s="70"/>
    </row>
    <row r="910" ht="15.75" customHeight="1">
      <c r="W910" s="5"/>
      <c r="AB910" s="70"/>
    </row>
    <row r="911" ht="15.75" customHeight="1">
      <c r="W911" s="5"/>
      <c r="AB911" s="70"/>
    </row>
    <row r="912" ht="15.75" customHeight="1">
      <c r="W912" s="5"/>
      <c r="AB912" s="70"/>
    </row>
    <row r="913" ht="15.75" customHeight="1">
      <c r="W913" s="5"/>
      <c r="AB913" s="70"/>
    </row>
    <row r="914" ht="15.75" customHeight="1">
      <c r="W914" s="5"/>
      <c r="AB914" s="70"/>
    </row>
    <row r="915" ht="15.75" customHeight="1">
      <c r="W915" s="5"/>
      <c r="AB915" s="70"/>
    </row>
    <row r="916" ht="15.75" customHeight="1">
      <c r="W916" s="5"/>
      <c r="AB916" s="70"/>
    </row>
    <row r="917" ht="15.75" customHeight="1">
      <c r="W917" s="5"/>
      <c r="AB917" s="70"/>
    </row>
    <row r="918" ht="15.75" customHeight="1">
      <c r="W918" s="5"/>
      <c r="AB918" s="70"/>
    </row>
    <row r="919" ht="15.75" customHeight="1">
      <c r="W919" s="5"/>
      <c r="AB919" s="70"/>
    </row>
    <row r="920" ht="15.75" customHeight="1">
      <c r="W920" s="5"/>
      <c r="AB920" s="70"/>
    </row>
    <row r="921" ht="15.75" customHeight="1">
      <c r="W921" s="5"/>
      <c r="AB921" s="70"/>
    </row>
    <row r="922" ht="15.75" customHeight="1">
      <c r="W922" s="5"/>
      <c r="AB922" s="70"/>
    </row>
    <row r="923" ht="15.75" customHeight="1">
      <c r="W923" s="5"/>
      <c r="AB923" s="70"/>
    </row>
    <row r="924" ht="15.75" customHeight="1">
      <c r="W924" s="5"/>
      <c r="AB924" s="70"/>
    </row>
    <row r="925" ht="15.75" customHeight="1">
      <c r="W925" s="5"/>
      <c r="AB925" s="70"/>
    </row>
    <row r="926" ht="15.75" customHeight="1">
      <c r="W926" s="5"/>
      <c r="AB926" s="70"/>
    </row>
    <row r="927" ht="15.75" customHeight="1">
      <c r="W927" s="5"/>
      <c r="AB927" s="70"/>
    </row>
    <row r="928" ht="15.75" customHeight="1">
      <c r="W928" s="5"/>
      <c r="AB928" s="70"/>
    </row>
    <row r="929" ht="15.75" customHeight="1">
      <c r="W929" s="5"/>
      <c r="AB929" s="70"/>
    </row>
    <row r="930" ht="15.75" customHeight="1">
      <c r="W930" s="5"/>
      <c r="AB930" s="70"/>
    </row>
    <row r="931" ht="15.75" customHeight="1">
      <c r="W931" s="5"/>
      <c r="AB931" s="70"/>
    </row>
    <row r="932" ht="15.75" customHeight="1">
      <c r="W932" s="5"/>
      <c r="AB932" s="70"/>
    </row>
    <row r="933" ht="15.75" customHeight="1">
      <c r="W933" s="5"/>
      <c r="AB933" s="70"/>
    </row>
    <row r="934" ht="15.75" customHeight="1">
      <c r="W934" s="5"/>
      <c r="AB934" s="70"/>
    </row>
    <row r="935" ht="15.75" customHeight="1">
      <c r="W935" s="5"/>
      <c r="AB935" s="70"/>
    </row>
    <row r="936" ht="15.75" customHeight="1">
      <c r="W936" s="5"/>
      <c r="AB936" s="70"/>
    </row>
    <row r="937" ht="15.75" customHeight="1">
      <c r="W937" s="5"/>
      <c r="AB937" s="70"/>
    </row>
    <row r="938" ht="15.75" customHeight="1">
      <c r="W938" s="5"/>
      <c r="AB938" s="70"/>
    </row>
    <row r="939" ht="15.75" customHeight="1">
      <c r="W939" s="5"/>
      <c r="AB939" s="70"/>
    </row>
    <row r="940" ht="15.75" customHeight="1">
      <c r="W940" s="5"/>
      <c r="AB940" s="70"/>
    </row>
    <row r="941" ht="15.75" customHeight="1">
      <c r="W941" s="5"/>
      <c r="AB941" s="70"/>
    </row>
    <row r="942" ht="15.75" customHeight="1">
      <c r="W942" s="5"/>
      <c r="AB942" s="70"/>
    </row>
    <row r="943" ht="15.75" customHeight="1">
      <c r="W943" s="5"/>
      <c r="AB943" s="70"/>
    </row>
    <row r="944" ht="15.75" customHeight="1">
      <c r="W944" s="5"/>
      <c r="AB944" s="70"/>
    </row>
    <row r="945" ht="15.75" customHeight="1">
      <c r="W945" s="5"/>
      <c r="AB945" s="70"/>
    </row>
    <row r="946" ht="15.75" customHeight="1">
      <c r="W946" s="5"/>
      <c r="AB946" s="70"/>
    </row>
    <row r="947" ht="15.75" customHeight="1">
      <c r="W947" s="5"/>
      <c r="AB947" s="70"/>
    </row>
    <row r="948" ht="15.75" customHeight="1">
      <c r="W948" s="5"/>
      <c r="AB948" s="70"/>
    </row>
    <row r="949" ht="15.75" customHeight="1">
      <c r="W949" s="5"/>
      <c r="AB949" s="70"/>
    </row>
    <row r="950" ht="15.75" customHeight="1">
      <c r="W950" s="5"/>
      <c r="AB950" s="70"/>
    </row>
    <row r="951" ht="15.75" customHeight="1">
      <c r="W951" s="5"/>
      <c r="AB951" s="70"/>
    </row>
    <row r="952" ht="15.75" customHeight="1">
      <c r="W952" s="5"/>
      <c r="AB952" s="70"/>
    </row>
    <row r="953" ht="15.75" customHeight="1">
      <c r="W953" s="5"/>
      <c r="AB953" s="70"/>
    </row>
    <row r="954" ht="15.75" customHeight="1">
      <c r="W954" s="5"/>
      <c r="AB954" s="70"/>
    </row>
    <row r="955" ht="15.75" customHeight="1">
      <c r="W955" s="5"/>
      <c r="AB955" s="70"/>
    </row>
    <row r="956" ht="15.75" customHeight="1">
      <c r="W956" s="5"/>
      <c r="AB956" s="70"/>
    </row>
    <row r="957" ht="15.75" customHeight="1">
      <c r="W957" s="5"/>
      <c r="AB957" s="70"/>
    </row>
    <row r="958" ht="15.75" customHeight="1">
      <c r="W958" s="5"/>
      <c r="AB958" s="70"/>
    </row>
    <row r="959" ht="15.75" customHeight="1">
      <c r="W959" s="5"/>
      <c r="AB959" s="70"/>
    </row>
    <row r="960" ht="15.75" customHeight="1">
      <c r="W960" s="5"/>
      <c r="AB960" s="70"/>
    </row>
    <row r="961" ht="15.75" customHeight="1">
      <c r="W961" s="5"/>
      <c r="AB961" s="70"/>
    </row>
    <row r="962" ht="15.75" customHeight="1">
      <c r="W962" s="5"/>
      <c r="AB962" s="70"/>
    </row>
    <row r="963" ht="15.75" customHeight="1">
      <c r="W963" s="5"/>
      <c r="AB963" s="70"/>
    </row>
    <row r="964" ht="15.75" customHeight="1">
      <c r="W964" s="5"/>
      <c r="AB964" s="70"/>
    </row>
    <row r="965" ht="15.75" customHeight="1">
      <c r="W965" s="5"/>
      <c r="AB965" s="70"/>
    </row>
    <row r="966" ht="15.75" customHeight="1">
      <c r="W966" s="5"/>
      <c r="AB966" s="70"/>
    </row>
    <row r="967" ht="15.75" customHeight="1">
      <c r="W967" s="5"/>
      <c r="AB967" s="70"/>
    </row>
    <row r="968" ht="15.75" customHeight="1">
      <c r="W968" s="5"/>
      <c r="AB968" s="70"/>
    </row>
    <row r="969" ht="15.75" customHeight="1">
      <c r="W969" s="5"/>
      <c r="AB969" s="70"/>
    </row>
    <row r="970" ht="15.75" customHeight="1">
      <c r="W970" s="5"/>
      <c r="AB970" s="70"/>
    </row>
    <row r="971" ht="15.75" customHeight="1">
      <c r="W971" s="5"/>
      <c r="AB971" s="70"/>
    </row>
    <row r="972" ht="15.75" customHeight="1">
      <c r="W972" s="5"/>
      <c r="AB972" s="70"/>
    </row>
    <row r="973" ht="15.75" customHeight="1">
      <c r="W973" s="5"/>
      <c r="AB973" s="70"/>
    </row>
    <row r="974" ht="15.75" customHeight="1">
      <c r="W974" s="5"/>
      <c r="AB974" s="70"/>
    </row>
    <row r="975" ht="15.75" customHeight="1">
      <c r="W975" s="5"/>
      <c r="AB975" s="70"/>
    </row>
    <row r="976" ht="15.75" customHeight="1">
      <c r="W976" s="5"/>
      <c r="AB976" s="70"/>
    </row>
    <row r="977" ht="15.75" customHeight="1">
      <c r="W977" s="5"/>
      <c r="AB977" s="70"/>
    </row>
    <row r="978" ht="15.75" customHeight="1">
      <c r="W978" s="5"/>
      <c r="AB978" s="70"/>
    </row>
    <row r="979" ht="15.75" customHeight="1">
      <c r="W979" s="5"/>
      <c r="AB979" s="70"/>
    </row>
    <row r="980" ht="15.75" customHeight="1">
      <c r="W980" s="5"/>
      <c r="AB980" s="70"/>
    </row>
    <row r="981" ht="15.75" customHeight="1">
      <c r="W981" s="5"/>
      <c r="AB981" s="70"/>
    </row>
    <row r="982" ht="15.75" customHeight="1">
      <c r="W982" s="5"/>
      <c r="AB982" s="70"/>
    </row>
    <row r="983" ht="15.75" customHeight="1">
      <c r="W983" s="5"/>
      <c r="AB983" s="70"/>
    </row>
    <row r="984" ht="15.75" customHeight="1">
      <c r="W984" s="5"/>
      <c r="AB984" s="70"/>
    </row>
    <row r="985" ht="15.75" customHeight="1">
      <c r="W985" s="5"/>
      <c r="AB985" s="70"/>
    </row>
    <row r="986" ht="15.75" customHeight="1">
      <c r="W986" s="5"/>
      <c r="AB986" s="70"/>
    </row>
    <row r="987" ht="15.75" customHeight="1">
      <c r="W987" s="5"/>
      <c r="AB987" s="70"/>
    </row>
    <row r="988" ht="15.75" customHeight="1">
      <c r="W988" s="5"/>
      <c r="AB988" s="70"/>
    </row>
    <row r="989" ht="15.75" customHeight="1">
      <c r="W989" s="5"/>
      <c r="AB989" s="70"/>
    </row>
    <row r="990" ht="15.75" customHeight="1">
      <c r="W990" s="5"/>
      <c r="AB990" s="70"/>
    </row>
    <row r="991" ht="15.75" customHeight="1">
      <c r="W991" s="5"/>
      <c r="AB991" s="70"/>
    </row>
    <row r="992" ht="15.75" customHeight="1">
      <c r="W992" s="5"/>
      <c r="AB992" s="70"/>
    </row>
    <row r="993" ht="15.75" customHeight="1">
      <c r="W993" s="5"/>
      <c r="AB993" s="70"/>
    </row>
    <row r="994" ht="15.75" customHeight="1">
      <c r="W994" s="5"/>
      <c r="AB994" s="70"/>
    </row>
    <row r="995" ht="15.75" customHeight="1">
      <c r="W995" s="5"/>
      <c r="AB995" s="70"/>
    </row>
    <row r="996" ht="15.75" customHeight="1">
      <c r="W996" s="5"/>
      <c r="AB996" s="70"/>
    </row>
    <row r="997" ht="15.75" customHeight="1">
      <c r="W997" s="5"/>
      <c r="AB997" s="70"/>
    </row>
    <row r="998" ht="15.75" customHeight="1">
      <c r="W998" s="5"/>
      <c r="AB998" s="70"/>
    </row>
    <row r="999" ht="15.75" customHeight="1">
      <c r="W999" s="5"/>
      <c r="AB999" s="70"/>
    </row>
    <row r="1000" ht="15.75" customHeight="1">
      <c r="W1000" s="5"/>
      <c r="AB1000" s="70"/>
    </row>
  </sheetData>
  <autoFilter ref="$A$5:$AH$10"/>
  <mergeCells count="4">
    <mergeCell ref="B4:G4"/>
    <mergeCell ref="J4:Q4"/>
    <mergeCell ref="S4:V4"/>
    <mergeCell ref="X4:AH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4.57"/>
    <col customWidth="1" min="3" max="3" width="5.29"/>
    <col customWidth="1" min="4" max="4" width="4.29"/>
    <col customWidth="1" min="5" max="5" width="8.71"/>
    <col customWidth="1" min="6" max="6" width="8.57"/>
    <col customWidth="1" min="7" max="7" width="5.71"/>
    <col customWidth="1" min="8" max="8" width="6.29"/>
    <col customWidth="1" min="9" max="9" width="2.29"/>
    <col customWidth="1" hidden="1" min="10" max="10" width="10.57"/>
    <col customWidth="1" hidden="1" min="11" max="11" width="11.29"/>
    <col customWidth="1" hidden="1" min="12" max="12" width="12.14"/>
    <col customWidth="1" hidden="1" min="13" max="14" width="9.14"/>
    <col customWidth="1" hidden="1" min="15" max="15" width="9.29"/>
    <col customWidth="1" hidden="1" min="16" max="16" width="12.14"/>
    <col customWidth="1" hidden="1" min="17" max="17" width="16.29"/>
    <col customWidth="1" hidden="1" min="18" max="18" width="2.43"/>
    <col customWidth="1" hidden="1" min="19" max="19" width="12.86"/>
    <col customWidth="1" hidden="1" min="20" max="20" width="10.43"/>
    <col customWidth="1" hidden="1" min="21" max="21" width="12.29"/>
    <col customWidth="1" hidden="1" min="22" max="22" width="9.14"/>
    <col customWidth="1" hidden="1" min="23" max="23" width="4.29"/>
    <col customWidth="1" min="24" max="25" width="13.71"/>
    <col customWidth="1" min="26" max="26" width="3.71"/>
    <col customWidth="1" min="27" max="27" width="16.29"/>
    <col customWidth="1" min="28" max="28" width="9.14"/>
    <col customWidth="1" hidden="1" min="29" max="29" width="8.71"/>
    <col customWidth="1" hidden="1" min="30" max="30" width="10.71"/>
    <col customWidth="1" hidden="1" min="31" max="31" width="7.14"/>
    <col customWidth="1" hidden="1" min="32" max="32" width="21.43"/>
    <col customWidth="1" hidden="1" min="33" max="33" width="11.14"/>
    <col customWidth="1" hidden="1" min="34" max="34" width="12.0"/>
  </cols>
  <sheetData>
    <row r="1">
      <c r="W1" s="5"/>
      <c r="AB1" s="70"/>
    </row>
    <row r="2">
      <c r="B2" s="2"/>
      <c r="G2" s="5"/>
      <c r="H2" s="5"/>
      <c r="J2" s="6" t="s">
        <v>55</v>
      </c>
      <c r="K2" s="6"/>
      <c r="L2" s="6"/>
      <c r="M2" s="6"/>
      <c r="N2" s="6"/>
      <c r="O2" s="6"/>
      <c r="P2" s="6"/>
      <c r="Q2" s="6"/>
      <c r="W2" s="5"/>
      <c r="X2" s="6"/>
      <c r="AB2" s="70"/>
    </row>
    <row r="3">
      <c r="A3" s="9" t="s">
        <v>2</v>
      </c>
      <c r="B3" s="2"/>
      <c r="D3" s="9" t="s">
        <v>3</v>
      </c>
      <c r="G3" s="5"/>
      <c r="H3" s="5"/>
      <c r="J3" s="6" t="s">
        <v>56</v>
      </c>
      <c r="K3" s="6"/>
      <c r="L3" s="6"/>
      <c r="M3" s="6"/>
      <c r="N3" s="6"/>
      <c r="O3" s="6"/>
      <c r="P3" s="6"/>
      <c r="Q3" s="6"/>
      <c r="W3" s="5"/>
      <c r="X3" s="6"/>
      <c r="AB3" s="70"/>
    </row>
    <row r="4">
      <c r="A4" s="10"/>
      <c r="B4" s="11" t="s">
        <v>5</v>
      </c>
      <c r="C4" s="12"/>
      <c r="D4" s="12"/>
      <c r="E4" s="12"/>
      <c r="F4" s="12"/>
      <c r="G4" s="13"/>
      <c r="H4" s="14"/>
      <c r="I4" s="15"/>
      <c r="J4" s="16" t="s">
        <v>6</v>
      </c>
      <c r="K4" s="12"/>
      <c r="L4" s="12"/>
      <c r="M4" s="12"/>
      <c r="N4" s="12"/>
      <c r="O4" s="12"/>
      <c r="P4" s="12"/>
      <c r="Q4" s="13"/>
      <c r="R4" s="17"/>
      <c r="S4" s="18" t="s">
        <v>7</v>
      </c>
      <c r="T4" s="12"/>
      <c r="U4" s="12"/>
      <c r="V4" s="13"/>
      <c r="W4" s="71"/>
      <c r="X4" s="72" t="s">
        <v>57</v>
      </c>
      <c r="Y4" s="12"/>
      <c r="Z4" s="12"/>
      <c r="AA4" s="12"/>
      <c r="AB4" s="12"/>
      <c r="AC4" s="12"/>
      <c r="AD4" s="12"/>
      <c r="AE4" s="12"/>
      <c r="AF4" s="12"/>
      <c r="AG4" s="12"/>
      <c r="AH4" s="13"/>
    </row>
    <row r="5">
      <c r="A5" s="22" t="s">
        <v>8</v>
      </c>
      <c r="B5" s="23" t="s">
        <v>9</v>
      </c>
      <c r="C5" s="23" t="s">
        <v>10</v>
      </c>
      <c r="D5" s="23" t="s">
        <v>11</v>
      </c>
      <c r="E5" s="23" t="s">
        <v>12</v>
      </c>
      <c r="F5" s="23" t="s">
        <v>13</v>
      </c>
      <c r="G5" s="24" t="s">
        <v>14</v>
      </c>
      <c r="H5" s="25" t="s">
        <v>15</v>
      </c>
      <c r="I5" s="73"/>
      <c r="J5" s="27" t="s">
        <v>16</v>
      </c>
      <c r="K5" s="27" t="s">
        <v>17</v>
      </c>
      <c r="L5" s="27" t="s">
        <v>15</v>
      </c>
      <c r="M5" s="27" t="s">
        <v>18</v>
      </c>
      <c r="N5" s="27" t="s">
        <v>19</v>
      </c>
      <c r="O5" s="27" t="s">
        <v>20</v>
      </c>
      <c r="P5" s="27" t="s">
        <v>21</v>
      </c>
      <c r="Q5" s="27" t="s">
        <v>22</v>
      </c>
      <c r="R5" s="28"/>
      <c r="S5" s="29" t="s">
        <v>23</v>
      </c>
      <c r="T5" s="29" t="s">
        <v>24</v>
      </c>
      <c r="U5" s="29" t="s">
        <v>25</v>
      </c>
      <c r="V5" s="29" t="s">
        <v>58</v>
      </c>
      <c r="W5" s="74" t="s">
        <v>59</v>
      </c>
      <c r="X5" s="75" t="s">
        <v>27</v>
      </c>
      <c r="Y5" s="75" t="s">
        <v>28</v>
      </c>
      <c r="Z5" s="75" t="s">
        <v>29</v>
      </c>
      <c r="AA5" s="75" t="s">
        <v>30</v>
      </c>
      <c r="AB5" s="76" t="s">
        <v>31</v>
      </c>
      <c r="AC5" s="77" t="s">
        <v>32</v>
      </c>
      <c r="AD5" s="34" t="s">
        <v>33</v>
      </c>
      <c r="AE5" s="34" t="s">
        <v>34</v>
      </c>
      <c r="AF5" s="34" t="s">
        <v>35</v>
      </c>
      <c r="AG5" s="34" t="s">
        <v>36</v>
      </c>
      <c r="AH5" s="34" t="s">
        <v>37</v>
      </c>
    </row>
    <row r="6">
      <c r="A6" s="92">
        <v>2.0</v>
      </c>
      <c r="B6" s="93">
        <v>2.0</v>
      </c>
      <c r="C6" s="93">
        <v>24.0</v>
      </c>
      <c r="D6" s="93">
        <v>17.0</v>
      </c>
      <c r="E6" s="94" t="s">
        <v>38</v>
      </c>
      <c r="F6" s="94" t="s">
        <v>39</v>
      </c>
      <c r="G6" s="95">
        <v>71.0</v>
      </c>
      <c r="H6" s="95">
        <f t="shared" ref="H6:H10" si="1">G6-65</f>
        <v>6</v>
      </c>
      <c r="I6" s="96"/>
      <c r="J6" s="94">
        <v>200000.0</v>
      </c>
      <c r="K6" s="94">
        <v>2150000.0</v>
      </c>
      <c r="L6" s="94">
        <f t="shared" ref="L6:L10" si="2">+(H6)*6500</f>
        <v>39000</v>
      </c>
      <c r="M6" s="94"/>
      <c r="N6" s="94">
        <v>10000.0</v>
      </c>
      <c r="O6" s="94"/>
      <c r="P6" s="94">
        <v>350000.0</v>
      </c>
      <c r="Q6" s="94">
        <f>SUM(J6:P6)</f>
        <v>2749000</v>
      </c>
      <c r="R6" s="97"/>
      <c r="S6" s="98">
        <v>2500000.0</v>
      </c>
      <c r="T6" s="94">
        <v>15000.0</v>
      </c>
      <c r="U6" s="94">
        <f t="shared" ref="U6:U10" si="3">Q6-S6-T6</f>
        <v>234000</v>
      </c>
      <c r="V6" s="94">
        <f>+U6/W6</f>
        <v>6500</v>
      </c>
      <c r="W6" s="99">
        <v>36.0</v>
      </c>
      <c r="X6" s="92" t="s">
        <v>62</v>
      </c>
      <c r="Y6" s="92" t="s">
        <v>63</v>
      </c>
      <c r="Z6" s="92" t="s">
        <v>64</v>
      </c>
      <c r="AA6" s="93"/>
      <c r="AB6" s="100">
        <v>45957.0</v>
      </c>
      <c r="AC6" s="93"/>
      <c r="AD6" s="93"/>
      <c r="AE6" s="93"/>
      <c r="AF6" s="92" t="s">
        <v>65</v>
      </c>
      <c r="AG6" s="93"/>
      <c r="AH6" s="93"/>
    </row>
    <row r="7" ht="17.25" customHeight="1">
      <c r="A7" s="92">
        <v>5.0</v>
      </c>
      <c r="B7" s="93">
        <v>2.0</v>
      </c>
      <c r="C7" s="93">
        <v>24.0</v>
      </c>
      <c r="D7" s="93">
        <v>22.0</v>
      </c>
      <c r="E7" s="94" t="s">
        <v>38</v>
      </c>
      <c r="F7" s="94" t="s">
        <v>39</v>
      </c>
      <c r="G7" s="95">
        <v>71.0</v>
      </c>
      <c r="H7" s="95">
        <f t="shared" si="1"/>
        <v>6</v>
      </c>
      <c r="I7" s="96"/>
      <c r="J7" s="94">
        <v>200000.0</v>
      </c>
      <c r="K7" s="94">
        <v>2150000.0</v>
      </c>
      <c r="L7" s="94">
        <f t="shared" si="2"/>
        <v>39000</v>
      </c>
      <c r="M7" s="94"/>
      <c r="N7" s="94">
        <v>10000.0</v>
      </c>
      <c r="O7" s="94"/>
      <c r="P7" s="94">
        <v>350000.0</v>
      </c>
      <c r="Q7" s="94">
        <f>J7+K7+L7+M7+N7+O7+P7</f>
        <v>2749000</v>
      </c>
      <c r="R7" s="97"/>
      <c r="S7" s="98">
        <v>2500000.0</v>
      </c>
      <c r="T7" s="94">
        <v>15000.0</v>
      </c>
      <c r="U7" s="94">
        <f t="shared" si="3"/>
        <v>234000</v>
      </c>
      <c r="V7" s="101">
        <f>U7/W7</f>
        <v>6500</v>
      </c>
      <c r="W7" s="102">
        <v>36.0</v>
      </c>
      <c r="X7" s="92" t="s">
        <v>74</v>
      </c>
      <c r="Y7" s="92" t="s">
        <v>75</v>
      </c>
      <c r="Z7" s="93"/>
      <c r="AA7" s="93"/>
      <c r="AB7" s="100">
        <v>46004.0</v>
      </c>
      <c r="AC7" s="93"/>
      <c r="AD7" s="93"/>
      <c r="AE7" s="93"/>
      <c r="AF7" s="93"/>
      <c r="AG7" s="93"/>
      <c r="AH7" s="93"/>
    </row>
    <row r="8">
      <c r="A8" s="93">
        <v>1.0</v>
      </c>
      <c r="B8" s="93">
        <v>2.0</v>
      </c>
      <c r="C8" s="93">
        <v>24.0</v>
      </c>
      <c r="D8" s="93">
        <v>16.0</v>
      </c>
      <c r="E8" s="94" t="s">
        <v>38</v>
      </c>
      <c r="F8" s="94" t="s">
        <v>39</v>
      </c>
      <c r="G8" s="95">
        <v>71.0</v>
      </c>
      <c r="H8" s="95">
        <f t="shared" si="1"/>
        <v>6</v>
      </c>
      <c r="I8" s="96"/>
      <c r="J8" s="94">
        <v>200000.0</v>
      </c>
      <c r="K8" s="94">
        <v>2150000.0</v>
      </c>
      <c r="L8" s="94">
        <f t="shared" si="2"/>
        <v>39000</v>
      </c>
      <c r="M8" s="94"/>
      <c r="N8" s="94">
        <v>10000.0</v>
      </c>
      <c r="O8" s="94"/>
      <c r="P8" s="94">
        <v>350000.0</v>
      </c>
      <c r="Q8" s="94">
        <f t="shared" ref="Q8:Q9" si="4">SUM(J8:P8)</f>
        <v>2749000</v>
      </c>
      <c r="R8" s="97"/>
      <c r="S8" s="98">
        <v>2500000.0</v>
      </c>
      <c r="T8" s="94">
        <v>15000.0</v>
      </c>
      <c r="U8" s="94">
        <f t="shared" si="3"/>
        <v>234000</v>
      </c>
      <c r="V8" s="94">
        <f t="shared" ref="V8:V9" si="5">+U8/W8</f>
        <v>6500</v>
      </c>
      <c r="W8" s="99">
        <v>36.0</v>
      </c>
      <c r="X8" s="92" t="s">
        <v>60</v>
      </c>
      <c r="Y8" s="92" t="s">
        <v>61</v>
      </c>
      <c r="Z8" s="92" t="s">
        <v>50</v>
      </c>
      <c r="AA8" s="93"/>
      <c r="AB8" s="100">
        <v>45913.0</v>
      </c>
      <c r="AC8" s="93"/>
      <c r="AD8" s="93"/>
      <c r="AE8" s="93"/>
      <c r="AF8" s="93"/>
      <c r="AG8" s="93"/>
      <c r="AH8" s="93"/>
    </row>
    <row r="9">
      <c r="A9" s="92">
        <v>3.0</v>
      </c>
      <c r="B9" s="93">
        <v>2.0</v>
      </c>
      <c r="C9" s="93">
        <v>24.0</v>
      </c>
      <c r="D9" s="93">
        <v>19.0</v>
      </c>
      <c r="E9" s="94" t="s">
        <v>38</v>
      </c>
      <c r="F9" s="94" t="s">
        <v>39</v>
      </c>
      <c r="G9" s="95">
        <v>71.0</v>
      </c>
      <c r="H9" s="95">
        <f t="shared" si="1"/>
        <v>6</v>
      </c>
      <c r="I9" s="96"/>
      <c r="J9" s="94">
        <v>200000.0</v>
      </c>
      <c r="K9" s="94">
        <v>2150000.0</v>
      </c>
      <c r="L9" s="94">
        <f t="shared" si="2"/>
        <v>39000</v>
      </c>
      <c r="M9" s="94"/>
      <c r="N9" s="94">
        <v>10000.0</v>
      </c>
      <c r="O9" s="94"/>
      <c r="P9" s="94">
        <v>350000.0</v>
      </c>
      <c r="Q9" s="94">
        <f t="shared" si="4"/>
        <v>2749000</v>
      </c>
      <c r="R9" s="97"/>
      <c r="S9" s="98">
        <v>2500000.0</v>
      </c>
      <c r="T9" s="94">
        <v>15000.0</v>
      </c>
      <c r="U9" s="94">
        <f t="shared" si="3"/>
        <v>234000</v>
      </c>
      <c r="V9" s="94">
        <f t="shared" si="5"/>
        <v>6500</v>
      </c>
      <c r="W9" s="99">
        <v>36.0</v>
      </c>
      <c r="X9" s="92" t="s">
        <v>66</v>
      </c>
      <c r="Y9" s="92" t="s">
        <v>67</v>
      </c>
      <c r="Z9" s="92" t="s">
        <v>68</v>
      </c>
      <c r="AA9" s="93"/>
      <c r="AB9" s="100">
        <v>45911.0</v>
      </c>
      <c r="AC9" s="93"/>
      <c r="AD9" s="93"/>
      <c r="AE9" s="93"/>
      <c r="AF9" s="93"/>
      <c r="AG9" s="93"/>
      <c r="AH9" s="93"/>
    </row>
    <row r="10">
      <c r="A10" s="92">
        <v>4.0</v>
      </c>
      <c r="B10" s="93">
        <v>2.0</v>
      </c>
      <c r="C10" s="93">
        <v>24.0</v>
      </c>
      <c r="D10" s="93">
        <v>21.0</v>
      </c>
      <c r="E10" s="94" t="s">
        <v>38</v>
      </c>
      <c r="F10" s="94" t="s">
        <v>39</v>
      </c>
      <c r="G10" s="95">
        <v>71.0</v>
      </c>
      <c r="H10" s="95">
        <f t="shared" si="1"/>
        <v>6</v>
      </c>
      <c r="I10" s="96"/>
      <c r="J10" s="94">
        <v>200000.0</v>
      </c>
      <c r="K10" s="94">
        <v>2150000.0</v>
      </c>
      <c r="L10" s="94">
        <f t="shared" si="2"/>
        <v>39000</v>
      </c>
      <c r="M10" s="94"/>
      <c r="N10" s="94">
        <v>10000.0</v>
      </c>
      <c r="O10" s="94"/>
      <c r="P10" s="94">
        <v>350000.0</v>
      </c>
      <c r="Q10" s="94">
        <f>J10+K10+L10+M10+N10+O10+P10</f>
        <v>2749000</v>
      </c>
      <c r="R10" s="97"/>
      <c r="S10" s="98">
        <v>2500000.0</v>
      </c>
      <c r="T10" s="94">
        <v>15000.0</v>
      </c>
      <c r="U10" s="94">
        <f t="shared" si="3"/>
        <v>234000</v>
      </c>
      <c r="V10" s="101">
        <f>U10/W10</f>
        <v>6500</v>
      </c>
      <c r="W10" s="102">
        <v>36.0</v>
      </c>
      <c r="X10" s="92" t="s">
        <v>69</v>
      </c>
      <c r="Y10" s="92" t="s">
        <v>70</v>
      </c>
      <c r="Z10" s="92" t="s">
        <v>71</v>
      </c>
      <c r="AA10" s="93"/>
      <c r="AB10" s="100">
        <v>45912.0</v>
      </c>
      <c r="AC10" s="93"/>
      <c r="AD10" s="93"/>
      <c r="AE10" s="93"/>
      <c r="AF10" s="92" t="s">
        <v>72</v>
      </c>
      <c r="AG10" s="92" t="s">
        <v>73</v>
      </c>
      <c r="AH10" s="93"/>
    </row>
    <row r="1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4"/>
      <c r="X11" s="103"/>
      <c r="Y11" s="103"/>
      <c r="Z11" s="103"/>
      <c r="AA11" s="103"/>
      <c r="AB11" s="105"/>
      <c r="AC11" s="103"/>
      <c r="AD11" s="103"/>
      <c r="AE11" s="103"/>
      <c r="AF11" s="103"/>
      <c r="AG11" s="103"/>
      <c r="AH11" s="103"/>
    </row>
    <row r="12" ht="13.5" customHeight="1">
      <c r="A12" s="92">
        <v>6.0</v>
      </c>
      <c r="B12" s="93">
        <v>1.0</v>
      </c>
      <c r="C12" s="93">
        <v>33.0</v>
      </c>
      <c r="D12" s="93">
        <v>7.0</v>
      </c>
      <c r="E12" s="94" t="s">
        <v>38</v>
      </c>
      <c r="F12" s="94" t="s">
        <v>39</v>
      </c>
      <c r="G12" s="106">
        <v>65.0</v>
      </c>
      <c r="H12" s="95">
        <f t="shared" ref="H12:H15" si="6">G12-65</f>
        <v>0</v>
      </c>
      <c r="I12" s="96"/>
      <c r="J12" s="94">
        <v>200000.0</v>
      </c>
      <c r="K12" s="94">
        <v>2150000.0</v>
      </c>
      <c r="L12" s="94">
        <f t="shared" ref="L12:L15" si="7">H12*6500</f>
        <v>0</v>
      </c>
      <c r="M12" s="94"/>
      <c r="N12" s="94"/>
      <c r="O12" s="94"/>
      <c r="P12" s="94">
        <v>350000.0</v>
      </c>
      <c r="Q12" s="94">
        <f t="shared" ref="Q12:Q15" si="8">SUM(J12:P12)</f>
        <v>2700000</v>
      </c>
      <c r="R12" s="97"/>
      <c r="S12" s="98">
        <v>2500000.0</v>
      </c>
      <c r="T12" s="94">
        <v>15000.0</v>
      </c>
      <c r="U12" s="94">
        <f t="shared" ref="U12:U15" si="9">Q12-S12-T12</f>
        <v>185000</v>
      </c>
      <c r="V12" s="94">
        <f t="shared" ref="V12:V15" si="10">U12/W12</f>
        <v>5138.888889</v>
      </c>
      <c r="W12" s="107">
        <v>36.0</v>
      </c>
      <c r="X12" s="108" t="s">
        <v>40</v>
      </c>
      <c r="Y12" s="108" t="s">
        <v>41</v>
      </c>
      <c r="Z12" s="108" t="s">
        <v>42</v>
      </c>
      <c r="AA12" s="94"/>
      <c r="AB12" s="100">
        <v>46000.0</v>
      </c>
      <c r="AC12" s="93"/>
      <c r="AD12" s="94"/>
      <c r="AE12" s="94"/>
      <c r="AF12" s="93"/>
      <c r="AG12" s="93"/>
      <c r="AH12" s="93"/>
    </row>
    <row r="13">
      <c r="A13" s="92">
        <v>7.0</v>
      </c>
      <c r="B13" s="93">
        <v>1.0</v>
      </c>
      <c r="C13" s="93">
        <v>33.0</v>
      </c>
      <c r="D13" s="93">
        <v>10.0</v>
      </c>
      <c r="E13" s="94" t="s">
        <v>38</v>
      </c>
      <c r="F13" s="94" t="s">
        <v>39</v>
      </c>
      <c r="G13" s="106">
        <v>65.0</v>
      </c>
      <c r="H13" s="95">
        <f t="shared" si="6"/>
        <v>0</v>
      </c>
      <c r="I13" s="96"/>
      <c r="J13" s="94">
        <v>200000.0</v>
      </c>
      <c r="K13" s="94">
        <v>2150000.0</v>
      </c>
      <c r="L13" s="94">
        <f t="shared" si="7"/>
        <v>0</v>
      </c>
      <c r="M13" s="94"/>
      <c r="N13" s="94"/>
      <c r="O13" s="94"/>
      <c r="P13" s="94">
        <v>350000.0</v>
      </c>
      <c r="Q13" s="94">
        <f t="shared" si="8"/>
        <v>2700000</v>
      </c>
      <c r="R13" s="97"/>
      <c r="S13" s="98">
        <v>2500000.0</v>
      </c>
      <c r="T13" s="94">
        <v>15000.0</v>
      </c>
      <c r="U13" s="94">
        <f t="shared" si="9"/>
        <v>185000</v>
      </c>
      <c r="V13" s="94">
        <f t="shared" si="10"/>
        <v>5138.888889</v>
      </c>
      <c r="W13" s="107">
        <v>36.0</v>
      </c>
      <c r="X13" s="108" t="s">
        <v>43</v>
      </c>
      <c r="Y13" s="108" t="s">
        <v>44</v>
      </c>
      <c r="Z13" s="94"/>
      <c r="AA13" s="94"/>
      <c r="AB13" s="109"/>
      <c r="AC13" s="93"/>
      <c r="AD13" s="94"/>
      <c r="AE13" s="94"/>
      <c r="AF13" s="93"/>
      <c r="AG13" s="93"/>
      <c r="AH13" s="93"/>
    </row>
    <row r="14">
      <c r="A14" s="92">
        <v>8.0</v>
      </c>
      <c r="B14" s="93">
        <v>1.0</v>
      </c>
      <c r="C14" s="93">
        <v>33.0</v>
      </c>
      <c r="D14" s="93">
        <v>11.0</v>
      </c>
      <c r="E14" s="94" t="s">
        <v>38</v>
      </c>
      <c r="F14" s="94" t="s">
        <v>39</v>
      </c>
      <c r="G14" s="106">
        <v>65.0</v>
      </c>
      <c r="H14" s="95">
        <f t="shared" si="6"/>
        <v>0</v>
      </c>
      <c r="I14" s="96"/>
      <c r="J14" s="94">
        <v>200000.0</v>
      </c>
      <c r="K14" s="94">
        <v>2150000.0</v>
      </c>
      <c r="L14" s="94">
        <f t="shared" si="7"/>
        <v>0</v>
      </c>
      <c r="M14" s="94"/>
      <c r="N14" s="94"/>
      <c r="O14" s="94"/>
      <c r="P14" s="94">
        <v>350000.0</v>
      </c>
      <c r="Q14" s="94">
        <f t="shared" si="8"/>
        <v>2700000</v>
      </c>
      <c r="R14" s="97"/>
      <c r="S14" s="98">
        <v>2500000.0</v>
      </c>
      <c r="T14" s="94">
        <v>15000.0</v>
      </c>
      <c r="U14" s="94">
        <f t="shared" si="9"/>
        <v>185000</v>
      </c>
      <c r="V14" s="94">
        <f t="shared" si="10"/>
        <v>5138.888889</v>
      </c>
      <c r="W14" s="107">
        <v>36.0</v>
      </c>
      <c r="X14" s="108" t="s">
        <v>45</v>
      </c>
      <c r="Y14" s="108" t="s">
        <v>46</v>
      </c>
      <c r="Z14" s="108" t="s">
        <v>47</v>
      </c>
      <c r="AA14" s="94"/>
      <c r="AB14" s="100">
        <v>46035.0</v>
      </c>
      <c r="AC14" s="93"/>
      <c r="AD14" s="94"/>
      <c r="AE14" s="94"/>
      <c r="AF14" s="93"/>
      <c r="AG14" s="93"/>
      <c r="AH14" s="93"/>
    </row>
    <row r="15">
      <c r="A15" s="92">
        <v>9.0</v>
      </c>
      <c r="B15" s="93">
        <v>1.0</v>
      </c>
      <c r="C15" s="93">
        <v>33.0</v>
      </c>
      <c r="D15" s="93">
        <v>12.0</v>
      </c>
      <c r="E15" s="94" t="s">
        <v>38</v>
      </c>
      <c r="F15" s="94" t="s">
        <v>39</v>
      </c>
      <c r="G15" s="106">
        <v>65.0</v>
      </c>
      <c r="H15" s="95">
        <f t="shared" si="6"/>
        <v>0</v>
      </c>
      <c r="I15" s="96"/>
      <c r="J15" s="94">
        <v>200000.0</v>
      </c>
      <c r="K15" s="94">
        <v>2150000.0</v>
      </c>
      <c r="L15" s="94">
        <f t="shared" si="7"/>
        <v>0</v>
      </c>
      <c r="M15" s="94"/>
      <c r="N15" s="94"/>
      <c r="O15" s="94"/>
      <c r="P15" s="94">
        <v>350000.0</v>
      </c>
      <c r="Q15" s="94">
        <f t="shared" si="8"/>
        <v>2700000</v>
      </c>
      <c r="R15" s="97"/>
      <c r="S15" s="98">
        <v>2500000.0</v>
      </c>
      <c r="T15" s="94">
        <v>15000.0</v>
      </c>
      <c r="U15" s="94">
        <f t="shared" si="9"/>
        <v>185000</v>
      </c>
      <c r="V15" s="94">
        <f t="shared" si="10"/>
        <v>5138.888889</v>
      </c>
      <c r="W15" s="107">
        <v>36.0</v>
      </c>
      <c r="X15" s="108" t="s">
        <v>48</v>
      </c>
      <c r="Y15" s="108" t="s">
        <v>49</v>
      </c>
      <c r="Z15" s="108" t="s">
        <v>50</v>
      </c>
      <c r="AA15" s="94"/>
      <c r="AB15" s="100">
        <v>46039.0</v>
      </c>
      <c r="AC15" s="93"/>
      <c r="AD15" s="94"/>
      <c r="AE15" s="94"/>
      <c r="AF15" s="93"/>
      <c r="AG15" s="93"/>
      <c r="AH15" s="93"/>
    </row>
    <row r="16">
      <c r="O16" s="2"/>
      <c r="Q16" s="91"/>
      <c r="W16" s="5"/>
      <c r="AB16" s="70"/>
    </row>
    <row r="17">
      <c r="W17" s="5"/>
      <c r="AB17" s="70"/>
    </row>
    <row r="18">
      <c r="W18" s="5"/>
      <c r="AB18" s="70"/>
    </row>
    <row r="19">
      <c r="W19" s="5"/>
      <c r="AB19" s="70"/>
    </row>
    <row r="20">
      <c r="W20" s="5"/>
      <c r="AB20" s="70"/>
    </row>
    <row r="21" ht="15.75" customHeight="1">
      <c r="W21" s="5"/>
      <c r="AB21" s="70"/>
    </row>
    <row r="22" ht="15.75" customHeight="1">
      <c r="W22" s="5"/>
      <c r="AB22" s="70"/>
    </row>
    <row r="23" ht="15.75" customHeight="1">
      <c r="W23" s="5"/>
      <c r="AB23" s="70"/>
    </row>
    <row r="24" ht="15.75" customHeight="1">
      <c r="W24" s="5"/>
      <c r="AB24" s="70"/>
    </row>
    <row r="25" ht="15.75" customHeight="1">
      <c r="W25" s="5"/>
      <c r="AB25" s="70"/>
    </row>
    <row r="26" ht="15.75" customHeight="1">
      <c r="W26" s="5"/>
      <c r="AB26" s="70"/>
    </row>
    <row r="27" ht="15.75" customHeight="1">
      <c r="W27" s="5"/>
      <c r="AB27" s="70"/>
    </row>
    <row r="28" ht="15.75" customHeight="1">
      <c r="W28" s="5"/>
      <c r="AB28" s="70"/>
    </row>
    <row r="29" ht="15.75" customHeight="1">
      <c r="W29" s="5"/>
      <c r="AB29" s="70"/>
    </row>
    <row r="30" ht="15.75" customHeight="1">
      <c r="W30" s="5"/>
      <c r="AB30" s="70"/>
    </row>
    <row r="31" ht="15.75" customHeight="1">
      <c r="W31" s="5"/>
      <c r="AB31" s="70"/>
    </row>
    <row r="32" ht="15.75" customHeight="1">
      <c r="W32" s="5"/>
      <c r="AB32" s="70"/>
    </row>
    <row r="33" ht="15.75" customHeight="1">
      <c r="W33" s="5"/>
      <c r="AB33" s="70"/>
    </row>
    <row r="34" ht="15.75" customHeight="1">
      <c r="W34" s="5"/>
      <c r="AB34" s="70"/>
    </row>
    <row r="35" ht="15.75" customHeight="1">
      <c r="W35" s="5"/>
      <c r="AB35" s="70"/>
    </row>
    <row r="36" ht="15.75" customHeight="1">
      <c r="W36" s="5"/>
      <c r="AB36" s="70"/>
    </row>
    <row r="37" ht="15.75" customHeight="1">
      <c r="W37" s="5"/>
      <c r="AB37" s="70"/>
    </row>
    <row r="38" ht="15.75" customHeight="1">
      <c r="W38" s="5"/>
      <c r="AB38" s="70"/>
    </row>
    <row r="39" ht="15.75" customHeight="1">
      <c r="W39" s="5"/>
      <c r="AB39" s="70"/>
    </row>
    <row r="40" ht="15.75" customHeight="1">
      <c r="W40" s="5"/>
      <c r="AB40" s="70"/>
    </row>
    <row r="41" ht="15.75" customHeight="1">
      <c r="W41" s="5"/>
      <c r="AB41" s="70"/>
    </row>
    <row r="42" ht="15.75" customHeight="1">
      <c r="W42" s="5"/>
      <c r="AB42" s="70"/>
    </row>
    <row r="43" ht="15.75" customHeight="1">
      <c r="W43" s="5"/>
      <c r="AB43" s="70"/>
    </row>
    <row r="44" ht="15.75" customHeight="1">
      <c r="W44" s="5"/>
      <c r="AB44" s="70"/>
    </row>
    <row r="45" ht="15.75" customHeight="1">
      <c r="W45" s="5"/>
      <c r="AB45" s="70"/>
    </row>
    <row r="46" ht="15.75" customHeight="1">
      <c r="W46" s="5"/>
      <c r="AB46" s="70"/>
    </row>
    <row r="47" ht="15.75" customHeight="1">
      <c r="W47" s="5"/>
      <c r="AB47" s="70"/>
    </row>
    <row r="48" ht="15.75" customHeight="1">
      <c r="W48" s="5"/>
      <c r="AB48" s="70"/>
    </row>
    <row r="49" ht="15.75" customHeight="1">
      <c r="W49" s="5"/>
      <c r="AB49" s="70"/>
    </row>
    <row r="50" ht="15.75" customHeight="1">
      <c r="W50" s="5"/>
      <c r="AB50" s="70"/>
    </row>
    <row r="51" ht="15.75" customHeight="1">
      <c r="W51" s="5"/>
      <c r="AB51" s="70"/>
    </row>
    <row r="52" ht="15.75" customHeight="1">
      <c r="W52" s="5"/>
      <c r="AB52" s="70"/>
    </row>
    <row r="53" ht="15.75" customHeight="1">
      <c r="W53" s="5"/>
      <c r="AB53" s="70"/>
    </row>
    <row r="54" ht="15.75" customHeight="1">
      <c r="W54" s="5"/>
      <c r="AB54" s="70"/>
    </row>
    <row r="55" ht="15.75" customHeight="1">
      <c r="W55" s="5"/>
      <c r="AB55" s="70"/>
    </row>
    <row r="56" ht="15.75" customHeight="1">
      <c r="W56" s="5"/>
      <c r="AB56" s="70"/>
    </row>
    <row r="57" ht="15.75" customHeight="1">
      <c r="W57" s="5"/>
      <c r="AB57" s="70"/>
    </row>
    <row r="58" ht="15.75" customHeight="1">
      <c r="W58" s="5"/>
      <c r="AB58" s="70"/>
    </row>
    <row r="59" ht="15.75" customHeight="1">
      <c r="W59" s="5"/>
      <c r="AB59" s="70"/>
    </row>
    <row r="60" ht="15.75" customHeight="1">
      <c r="W60" s="5"/>
      <c r="AB60" s="70"/>
    </row>
    <row r="61" ht="15.75" customHeight="1">
      <c r="W61" s="5"/>
      <c r="AB61" s="70"/>
    </row>
    <row r="62" ht="15.75" customHeight="1">
      <c r="W62" s="5"/>
      <c r="AB62" s="70"/>
    </row>
    <row r="63" ht="15.75" customHeight="1">
      <c r="W63" s="5"/>
      <c r="AB63" s="70"/>
    </row>
    <row r="64" ht="15.75" customHeight="1">
      <c r="W64" s="5"/>
      <c r="AB64" s="70"/>
    </row>
    <row r="65" ht="15.75" customHeight="1">
      <c r="W65" s="5"/>
      <c r="AB65" s="70"/>
    </row>
    <row r="66" ht="15.75" customHeight="1">
      <c r="W66" s="5"/>
      <c r="AB66" s="70"/>
    </row>
    <row r="67" ht="15.75" customHeight="1">
      <c r="W67" s="5"/>
      <c r="AB67" s="70"/>
    </row>
    <row r="68" ht="15.75" customHeight="1">
      <c r="W68" s="5"/>
      <c r="AB68" s="70"/>
    </row>
    <row r="69" ht="15.75" customHeight="1">
      <c r="W69" s="5"/>
      <c r="AB69" s="70"/>
    </row>
    <row r="70" ht="15.75" customHeight="1">
      <c r="W70" s="5"/>
      <c r="AB70" s="70"/>
    </row>
    <row r="71" ht="15.75" customHeight="1">
      <c r="W71" s="5"/>
      <c r="AB71" s="70"/>
    </row>
    <row r="72" ht="15.75" customHeight="1">
      <c r="W72" s="5"/>
      <c r="AB72" s="70"/>
    </row>
    <row r="73" ht="15.75" customHeight="1">
      <c r="W73" s="5"/>
      <c r="AB73" s="70"/>
    </row>
    <row r="74" ht="15.75" customHeight="1">
      <c r="W74" s="5"/>
      <c r="AB74" s="70"/>
    </row>
    <row r="75" ht="15.75" customHeight="1">
      <c r="W75" s="5"/>
      <c r="AB75" s="70"/>
    </row>
    <row r="76" ht="15.75" customHeight="1">
      <c r="W76" s="5"/>
      <c r="AB76" s="70"/>
    </row>
    <row r="77" ht="15.75" customHeight="1">
      <c r="W77" s="5"/>
      <c r="AB77" s="70"/>
    </row>
    <row r="78" ht="15.75" customHeight="1">
      <c r="W78" s="5"/>
      <c r="AB78" s="70"/>
    </row>
    <row r="79" ht="15.75" customHeight="1">
      <c r="W79" s="5"/>
      <c r="AB79" s="70"/>
    </row>
    <row r="80" ht="15.75" customHeight="1">
      <c r="W80" s="5"/>
      <c r="AB80" s="70"/>
    </row>
    <row r="81" ht="15.75" customHeight="1">
      <c r="W81" s="5"/>
      <c r="AB81" s="70"/>
    </row>
    <row r="82" ht="15.75" customHeight="1">
      <c r="W82" s="5"/>
      <c r="AB82" s="70"/>
    </row>
    <row r="83" ht="15.75" customHeight="1">
      <c r="W83" s="5"/>
      <c r="AB83" s="70"/>
    </row>
    <row r="84" ht="15.75" customHeight="1">
      <c r="W84" s="5"/>
      <c r="AB84" s="70"/>
    </row>
    <row r="85" ht="15.75" customHeight="1">
      <c r="W85" s="5"/>
      <c r="AB85" s="70"/>
    </row>
    <row r="86" ht="15.75" customHeight="1">
      <c r="W86" s="5"/>
      <c r="AB86" s="70"/>
    </row>
    <row r="87" ht="15.75" customHeight="1">
      <c r="W87" s="5"/>
      <c r="AB87" s="70"/>
    </row>
    <row r="88" ht="15.75" customHeight="1">
      <c r="W88" s="5"/>
      <c r="AB88" s="70"/>
    </row>
    <row r="89" ht="15.75" customHeight="1">
      <c r="W89" s="5"/>
      <c r="AB89" s="70"/>
    </row>
    <row r="90" ht="15.75" customHeight="1">
      <c r="W90" s="5"/>
      <c r="AB90" s="70"/>
    </row>
    <row r="91" ht="15.75" customHeight="1">
      <c r="W91" s="5"/>
      <c r="AB91" s="70"/>
    </row>
    <row r="92" ht="15.75" customHeight="1">
      <c r="W92" s="5"/>
      <c r="AB92" s="70"/>
    </row>
    <row r="93" ht="15.75" customHeight="1">
      <c r="W93" s="5"/>
      <c r="AB93" s="70"/>
    </row>
    <row r="94" ht="15.75" customHeight="1">
      <c r="W94" s="5"/>
      <c r="AB94" s="70"/>
    </row>
    <row r="95" ht="15.75" customHeight="1">
      <c r="W95" s="5"/>
      <c r="AB95" s="70"/>
    </row>
    <row r="96" ht="15.75" customHeight="1">
      <c r="W96" s="5"/>
      <c r="AB96" s="70"/>
    </row>
    <row r="97" ht="15.75" customHeight="1">
      <c r="W97" s="5"/>
      <c r="AB97" s="70"/>
    </row>
    <row r="98" ht="15.75" customHeight="1">
      <c r="W98" s="5"/>
      <c r="AB98" s="70"/>
    </row>
    <row r="99" ht="15.75" customHeight="1">
      <c r="W99" s="5"/>
      <c r="AB99" s="70"/>
    </row>
    <row r="100" ht="15.75" customHeight="1">
      <c r="W100" s="5"/>
      <c r="AB100" s="70"/>
    </row>
    <row r="101" ht="15.75" customHeight="1">
      <c r="W101" s="5"/>
      <c r="AB101" s="70"/>
    </row>
    <row r="102" ht="15.75" customHeight="1">
      <c r="W102" s="5"/>
      <c r="AB102" s="70"/>
    </row>
    <row r="103" ht="15.75" customHeight="1">
      <c r="W103" s="5"/>
      <c r="AB103" s="70"/>
    </row>
    <row r="104" ht="15.75" customHeight="1">
      <c r="W104" s="5"/>
      <c r="AB104" s="70"/>
    </row>
    <row r="105" ht="15.75" customHeight="1">
      <c r="W105" s="5"/>
      <c r="AB105" s="70"/>
    </row>
    <row r="106" ht="15.75" customHeight="1">
      <c r="W106" s="5"/>
      <c r="AB106" s="70"/>
    </row>
    <row r="107" ht="15.75" customHeight="1">
      <c r="W107" s="5"/>
      <c r="AB107" s="70"/>
    </row>
    <row r="108" ht="15.75" customHeight="1">
      <c r="W108" s="5"/>
      <c r="AB108" s="70"/>
    </row>
    <row r="109" ht="15.75" customHeight="1">
      <c r="W109" s="5"/>
      <c r="AB109" s="70"/>
    </row>
    <row r="110" ht="15.75" customHeight="1">
      <c r="W110" s="5"/>
      <c r="AB110" s="70"/>
    </row>
    <row r="111" ht="15.75" customHeight="1">
      <c r="W111" s="5"/>
      <c r="AB111" s="70"/>
    </row>
    <row r="112" ht="15.75" customHeight="1">
      <c r="W112" s="5"/>
      <c r="AB112" s="70"/>
    </row>
    <row r="113" ht="15.75" customHeight="1">
      <c r="W113" s="5"/>
      <c r="AB113" s="70"/>
    </row>
    <row r="114" ht="15.75" customHeight="1">
      <c r="W114" s="5"/>
      <c r="AB114" s="70"/>
    </row>
    <row r="115" ht="15.75" customHeight="1">
      <c r="W115" s="5"/>
      <c r="AB115" s="70"/>
    </row>
    <row r="116" ht="15.75" customHeight="1">
      <c r="W116" s="5"/>
      <c r="AB116" s="70"/>
    </row>
    <row r="117" ht="15.75" customHeight="1">
      <c r="W117" s="5"/>
      <c r="AB117" s="70"/>
    </row>
    <row r="118" ht="15.75" customHeight="1">
      <c r="W118" s="5"/>
      <c r="AB118" s="70"/>
    </row>
    <row r="119" ht="15.75" customHeight="1">
      <c r="W119" s="5"/>
      <c r="AB119" s="70"/>
    </row>
    <row r="120" ht="15.75" customHeight="1">
      <c r="W120" s="5"/>
      <c r="AB120" s="70"/>
    </row>
    <row r="121" ht="15.75" customHeight="1">
      <c r="W121" s="5"/>
      <c r="AB121" s="70"/>
    </row>
    <row r="122" ht="15.75" customHeight="1">
      <c r="W122" s="5"/>
      <c r="AB122" s="70"/>
    </row>
    <row r="123" ht="15.75" customHeight="1">
      <c r="W123" s="5"/>
      <c r="AB123" s="70"/>
    </row>
    <row r="124" ht="15.75" customHeight="1">
      <c r="W124" s="5"/>
      <c r="AB124" s="70"/>
    </row>
    <row r="125" ht="15.75" customHeight="1">
      <c r="W125" s="5"/>
      <c r="AB125" s="70"/>
    </row>
    <row r="126" ht="15.75" customHeight="1">
      <c r="W126" s="5"/>
      <c r="AB126" s="70"/>
    </row>
    <row r="127" ht="15.75" customHeight="1">
      <c r="W127" s="5"/>
      <c r="AB127" s="70"/>
    </row>
    <row r="128" ht="15.75" customHeight="1">
      <c r="W128" s="5"/>
      <c r="AB128" s="70"/>
    </row>
    <row r="129" ht="15.75" customHeight="1">
      <c r="W129" s="5"/>
      <c r="AB129" s="70"/>
    </row>
    <row r="130" ht="15.75" customHeight="1">
      <c r="W130" s="5"/>
      <c r="AB130" s="70"/>
    </row>
    <row r="131" ht="15.75" customHeight="1">
      <c r="W131" s="5"/>
      <c r="AB131" s="70"/>
    </row>
    <row r="132" ht="15.75" customHeight="1">
      <c r="W132" s="5"/>
      <c r="AB132" s="70"/>
    </row>
    <row r="133" ht="15.75" customHeight="1">
      <c r="W133" s="5"/>
      <c r="AB133" s="70"/>
    </row>
    <row r="134" ht="15.75" customHeight="1">
      <c r="W134" s="5"/>
      <c r="AB134" s="70"/>
    </row>
    <row r="135" ht="15.75" customHeight="1">
      <c r="W135" s="5"/>
      <c r="AB135" s="70"/>
    </row>
    <row r="136" ht="15.75" customHeight="1">
      <c r="W136" s="5"/>
      <c r="AB136" s="70"/>
    </row>
    <row r="137" ht="15.75" customHeight="1">
      <c r="W137" s="5"/>
      <c r="AB137" s="70"/>
    </row>
    <row r="138" ht="15.75" customHeight="1">
      <c r="W138" s="5"/>
      <c r="AB138" s="70"/>
    </row>
    <row r="139" ht="15.75" customHeight="1">
      <c r="W139" s="5"/>
      <c r="AB139" s="70"/>
    </row>
    <row r="140" ht="15.75" customHeight="1">
      <c r="W140" s="5"/>
      <c r="AB140" s="70"/>
    </row>
    <row r="141" ht="15.75" customHeight="1">
      <c r="W141" s="5"/>
      <c r="AB141" s="70"/>
    </row>
    <row r="142" ht="15.75" customHeight="1">
      <c r="W142" s="5"/>
      <c r="AB142" s="70"/>
    </row>
    <row r="143" ht="15.75" customHeight="1">
      <c r="W143" s="5"/>
      <c r="AB143" s="70"/>
    </row>
    <row r="144" ht="15.75" customHeight="1">
      <c r="W144" s="5"/>
      <c r="AB144" s="70"/>
    </row>
    <row r="145" ht="15.75" customHeight="1">
      <c r="W145" s="5"/>
      <c r="AB145" s="70"/>
    </row>
    <row r="146" ht="15.75" customHeight="1">
      <c r="W146" s="5"/>
      <c r="AB146" s="70"/>
    </row>
    <row r="147" ht="15.75" customHeight="1">
      <c r="W147" s="5"/>
      <c r="AB147" s="70"/>
    </row>
    <row r="148" ht="15.75" customHeight="1">
      <c r="W148" s="5"/>
      <c r="AB148" s="70"/>
    </row>
    <row r="149" ht="15.75" customHeight="1">
      <c r="W149" s="5"/>
      <c r="AB149" s="70"/>
    </row>
    <row r="150" ht="15.75" customHeight="1">
      <c r="W150" s="5"/>
      <c r="AB150" s="70"/>
    </row>
    <row r="151" ht="15.75" customHeight="1">
      <c r="W151" s="5"/>
      <c r="AB151" s="70"/>
    </row>
    <row r="152" ht="15.75" customHeight="1">
      <c r="W152" s="5"/>
      <c r="AB152" s="70"/>
    </row>
    <row r="153" ht="15.75" customHeight="1">
      <c r="W153" s="5"/>
      <c r="AB153" s="70"/>
    </row>
    <row r="154" ht="15.75" customHeight="1">
      <c r="W154" s="5"/>
      <c r="AB154" s="70"/>
    </row>
    <row r="155" ht="15.75" customHeight="1">
      <c r="W155" s="5"/>
      <c r="AB155" s="70"/>
    </row>
    <row r="156" ht="15.75" customHeight="1">
      <c r="W156" s="5"/>
      <c r="AB156" s="70"/>
    </row>
    <row r="157" ht="15.75" customHeight="1">
      <c r="W157" s="5"/>
      <c r="AB157" s="70"/>
    </row>
    <row r="158" ht="15.75" customHeight="1">
      <c r="W158" s="5"/>
      <c r="AB158" s="70"/>
    </row>
    <row r="159" ht="15.75" customHeight="1">
      <c r="W159" s="5"/>
      <c r="AB159" s="70"/>
    </row>
    <row r="160" ht="15.75" customHeight="1">
      <c r="W160" s="5"/>
      <c r="AB160" s="70"/>
    </row>
    <row r="161" ht="15.75" customHeight="1">
      <c r="W161" s="5"/>
      <c r="AB161" s="70"/>
    </row>
    <row r="162" ht="15.75" customHeight="1">
      <c r="W162" s="5"/>
      <c r="AB162" s="70"/>
    </row>
    <row r="163" ht="15.75" customHeight="1">
      <c r="W163" s="5"/>
      <c r="AB163" s="70"/>
    </row>
    <row r="164" ht="15.75" customHeight="1">
      <c r="W164" s="5"/>
      <c r="AB164" s="70"/>
    </row>
    <row r="165" ht="15.75" customHeight="1">
      <c r="W165" s="5"/>
      <c r="AB165" s="70"/>
    </row>
    <row r="166" ht="15.75" customHeight="1">
      <c r="W166" s="5"/>
      <c r="AB166" s="70"/>
    </row>
    <row r="167" ht="15.75" customHeight="1">
      <c r="W167" s="5"/>
      <c r="AB167" s="70"/>
    </row>
    <row r="168" ht="15.75" customHeight="1">
      <c r="W168" s="5"/>
      <c r="AB168" s="70"/>
    </row>
    <row r="169" ht="15.75" customHeight="1">
      <c r="W169" s="5"/>
      <c r="AB169" s="70"/>
    </row>
    <row r="170" ht="15.75" customHeight="1">
      <c r="W170" s="5"/>
      <c r="AB170" s="70"/>
    </row>
    <row r="171" ht="15.75" customHeight="1">
      <c r="W171" s="5"/>
      <c r="AB171" s="70"/>
    </row>
    <row r="172" ht="15.75" customHeight="1">
      <c r="W172" s="5"/>
      <c r="AB172" s="70"/>
    </row>
    <row r="173" ht="15.75" customHeight="1">
      <c r="W173" s="5"/>
      <c r="AB173" s="70"/>
    </row>
    <row r="174" ht="15.75" customHeight="1">
      <c r="W174" s="5"/>
      <c r="AB174" s="70"/>
    </row>
    <row r="175" ht="15.75" customHeight="1">
      <c r="W175" s="5"/>
      <c r="AB175" s="70"/>
    </row>
    <row r="176" ht="15.75" customHeight="1">
      <c r="W176" s="5"/>
      <c r="AB176" s="70"/>
    </row>
    <row r="177" ht="15.75" customHeight="1">
      <c r="W177" s="5"/>
      <c r="AB177" s="70"/>
    </row>
    <row r="178" ht="15.75" customHeight="1">
      <c r="W178" s="5"/>
      <c r="AB178" s="70"/>
    </row>
    <row r="179" ht="15.75" customHeight="1">
      <c r="W179" s="5"/>
      <c r="AB179" s="70"/>
    </row>
    <row r="180" ht="15.75" customHeight="1">
      <c r="W180" s="5"/>
      <c r="AB180" s="70"/>
    </row>
    <row r="181" ht="15.75" customHeight="1">
      <c r="W181" s="5"/>
      <c r="AB181" s="70"/>
    </row>
    <row r="182" ht="15.75" customHeight="1">
      <c r="W182" s="5"/>
      <c r="AB182" s="70"/>
    </row>
    <row r="183" ht="15.75" customHeight="1">
      <c r="W183" s="5"/>
      <c r="AB183" s="70"/>
    </row>
    <row r="184" ht="15.75" customHeight="1">
      <c r="W184" s="5"/>
      <c r="AB184" s="70"/>
    </row>
    <row r="185" ht="15.75" customHeight="1">
      <c r="W185" s="5"/>
      <c r="AB185" s="70"/>
    </row>
    <row r="186" ht="15.75" customHeight="1">
      <c r="W186" s="5"/>
      <c r="AB186" s="70"/>
    </row>
    <row r="187" ht="15.75" customHeight="1">
      <c r="W187" s="5"/>
      <c r="AB187" s="70"/>
    </row>
    <row r="188" ht="15.75" customHeight="1">
      <c r="W188" s="5"/>
      <c r="AB188" s="70"/>
    </row>
    <row r="189" ht="15.75" customHeight="1">
      <c r="W189" s="5"/>
      <c r="AB189" s="70"/>
    </row>
    <row r="190" ht="15.75" customHeight="1">
      <c r="W190" s="5"/>
      <c r="AB190" s="70"/>
    </row>
    <row r="191" ht="15.75" customHeight="1">
      <c r="W191" s="5"/>
      <c r="AB191" s="70"/>
    </row>
    <row r="192" ht="15.75" customHeight="1">
      <c r="W192" s="5"/>
      <c r="AB192" s="70"/>
    </row>
    <row r="193" ht="15.75" customHeight="1">
      <c r="W193" s="5"/>
      <c r="AB193" s="70"/>
    </row>
    <row r="194" ht="15.75" customHeight="1">
      <c r="W194" s="5"/>
      <c r="AB194" s="70"/>
    </row>
    <row r="195" ht="15.75" customHeight="1">
      <c r="W195" s="5"/>
      <c r="AB195" s="70"/>
    </row>
    <row r="196" ht="15.75" customHeight="1">
      <c r="W196" s="5"/>
      <c r="AB196" s="70"/>
    </row>
    <row r="197" ht="15.75" customHeight="1">
      <c r="W197" s="5"/>
      <c r="AB197" s="70"/>
    </row>
    <row r="198" ht="15.75" customHeight="1">
      <c r="W198" s="5"/>
      <c r="AB198" s="70"/>
    </row>
    <row r="199" ht="15.75" customHeight="1">
      <c r="W199" s="5"/>
      <c r="AB199" s="70"/>
    </row>
    <row r="200" ht="15.75" customHeight="1">
      <c r="W200" s="5"/>
      <c r="AB200" s="70"/>
    </row>
    <row r="201" ht="15.75" customHeight="1">
      <c r="W201" s="5"/>
      <c r="AB201" s="70"/>
    </row>
    <row r="202" ht="15.75" customHeight="1">
      <c r="W202" s="5"/>
      <c r="AB202" s="70"/>
    </row>
    <row r="203" ht="15.75" customHeight="1">
      <c r="W203" s="5"/>
      <c r="AB203" s="70"/>
    </row>
    <row r="204" ht="15.75" customHeight="1">
      <c r="W204" s="5"/>
      <c r="AB204" s="70"/>
    </row>
    <row r="205" ht="15.75" customHeight="1">
      <c r="W205" s="5"/>
      <c r="AB205" s="70"/>
    </row>
    <row r="206" ht="15.75" customHeight="1">
      <c r="W206" s="5"/>
      <c r="AB206" s="70"/>
    </row>
    <row r="207" ht="15.75" customHeight="1">
      <c r="W207" s="5"/>
      <c r="AB207" s="70"/>
    </row>
    <row r="208" ht="15.75" customHeight="1">
      <c r="W208" s="5"/>
      <c r="AB208" s="70"/>
    </row>
    <row r="209" ht="15.75" customHeight="1">
      <c r="W209" s="5"/>
      <c r="AB209" s="70"/>
    </row>
    <row r="210" ht="15.75" customHeight="1">
      <c r="W210" s="5"/>
      <c r="AB210" s="70"/>
    </row>
    <row r="211" ht="15.75" customHeight="1">
      <c r="W211" s="5"/>
      <c r="AB211" s="70"/>
    </row>
    <row r="212" ht="15.75" customHeight="1">
      <c r="W212" s="5"/>
      <c r="AB212" s="70"/>
    </row>
    <row r="213" ht="15.75" customHeight="1">
      <c r="W213" s="5"/>
      <c r="AB213" s="70"/>
    </row>
    <row r="214" ht="15.75" customHeight="1">
      <c r="W214" s="5"/>
      <c r="AB214" s="70"/>
    </row>
    <row r="215" ht="15.75" customHeight="1">
      <c r="W215" s="5"/>
      <c r="AB215" s="70"/>
    </row>
    <row r="216" ht="15.75" customHeight="1">
      <c r="W216" s="5"/>
      <c r="AB216" s="70"/>
    </row>
    <row r="217" ht="15.75" customHeight="1">
      <c r="W217" s="5"/>
      <c r="AB217" s="70"/>
    </row>
    <row r="218" ht="15.75" customHeight="1">
      <c r="W218" s="5"/>
      <c r="AB218" s="70"/>
    </row>
    <row r="219" ht="15.75" customHeight="1">
      <c r="W219" s="5"/>
      <c r="AB219" s="70"/>
    </row>
    <row r="220" ht="15.75" customHeight="1">
      <c r="W220" s="5"/>
      <c r="AB220" s="70"/>
    </row>
    <row r="221" ht="15.75" customHeight="1">
      <c r="W221" s="5"/>
      <c r="AB221" s="70"/>
    </row>
    <row r="222" ht="15.75" customHeight="1">
      <c r="W222" s="5"/>
      <c r="AB222" s="70"/>
    </row>
    <row r="223" ht="15.75" customHeight="1">
      <c r="W223" s="5"/>
      <c r="AB223" s="70"/>
    </row>
    <row r="224" ht="15.75" customHeight="1">
      <c r="W224" s="5"/>
      <c r="AB224" s="70"/>
    </row>
    <row r="225" ht="15.75" customHeight="1">
      <c r="W225" s="5"/>
      <c r="AB225" s="70"/>
    </row>
    <row r="226" ht="15.75" customHeight="1">
      <c r="W226" s="5"/>
      <c r="AB226" s="70"/>
    </row>
    <row r="227" ht="15.75" customHeight="1">
      <c r="W227" s="5"/>
      <c r="AB227" s="70"/>
    </row>
    <row r="228" ht="15.75" customHeight="1">
      <c r="W228" s="5"/>
      <c r="AB228" s="70"/>
    </row>
    <row r="229" ht="15.75" customHeight="1">
      <c r="W229" s="5"/>
      <c r="AB229" s="70"/>
    </row>
    <row r="230" ht="15.75" customHeight="1">
      <c r="W230" s="5"/>
      <c r="AB230" s="70"/>
    </row>
    <row r="231" ht="15.75" customHeight="1">
      <c r="W231" s="5"/>
      <c r="AB231" s="70"/>
    </row>
    <row r="232" ht="15.75" customHeight="1">
      <c r="W232" s="5"/>
      <c r="AB232" s="70"/>
    </row>
    <row r="233" ht="15.75" customHeight="1">
      <c r="W233" s="5"/>
      <c r="AB233" s="70"/>
    </row>
    <row r="234" ht="15.75" customHeight="1">
      <c r="W234" s="5"/>
      <c r="AB234" s="70"/>
    </row>
    <row r="235" ht="15.75" customHeight="1">
      <c r="W235" s="5"/>
      <c r="AB235" s="70"/>
    </row>
    <row r="236" ht="15.75" customHeight="1">
      <c r="W236" s="5"/>
      <c r="AB236" s="70"/>
    </row>
    <row r="237" ht="15.75" customHeight="1">
      <c r="W237" s="5"/>
      <c r="AB237" s="70"/>
    </row>
    <row r="238" ht="15.75" customHeight="1">
      <c r="W238" s="5"/>
      <c r="AB238" s="70"/>
    </row>
    <row r="239" ht="15.75" customHeight="1">
      <c r="W239" s="5"/>
      <c r="AB239" s="70"/>
    </row>
    <row r="240" ht="15.75" customHeight="1">
      <c r="W240" s="5"/>
      <c r="AB240" s="70"/>
    </row>
    <row r="241" ht="15.75" customHeight="1">
      <c r="W241" s="5"/>
      <c r="AB241" s="70"/>
    </row>
    <row r="242" ht="15.75" customHeight="1">
      <c r="W242" s="5"/>
      <c r="AB242" s="70"/>
    </row>
    <row r="243" ht="15.75" customHeight="1">
      <c r="W243" s="5"/>
      <c r="AB243" s="70"/>
    </row>
    <row r="244" ht="15.75" customHeight="1">
      <c r="W244" s="5"/>
      <c r="AB244" s="70"/>
    </row>
    <row r="245" ht="15.75" customHeight="1">
      <c r="W245" s="5"/>
      <c r="AB245" s="70"/>
    </row>
    <row r="246" ht="15.75" customHeight="1">
      <c r="W246" s="5"/>
      <c r="AB246" s="70"/>
    </row>
    <row r="247" ht="15.75" customHeight="1">
      <c r="W247" s="5"/>
      <c r="AB247" s="70"/>
    </row>
    <row r="248" ht="15.75" customHeight="1">
      <c r="W248" s="5"/>
      <c r="AB248" s="70"/>
    </row>
    <row r="249" ht="15.75" customHeight="1">
      <c r="W249" s="5"/>
      <c r="AB249" s="70"/>
    </row>
    <row r="250" ht="15.75" customHeight="1">
      <c r="W250" s="5"/>
      <c r="AB250" s="70"/>
    </row>
    <row r="251" ht="15.75" customHeight="1">
      <c r="W251" s="5"/>
      <c r="AB251" s="70"/>
    </row>
    <row r="252" ht="15.75" customHeight="1">
      <c r="W252" s="5"/>
      <c r="AB252" s="70"/>
    </row>
    <row r="253" ht="15.75" customHeight="1">
      <c r="W253" s="5"/>
      <c r="AB253" s="70"/>
    </row>
    <row r="254" ht="15.75" customHeight="1">
      <c r="W254" s="5"/>
      <c r="AB254" s="70"/>
    </row>
    <row r="255" ht="15.75" customHeight="1">
      <c r="W255" s="5"/>
      <c r="AB255" s="70"/>
    </row>
    <row r="256" ht="15.75" customHeight="1">
      <c r="W256" s="5"/>
      <c r="AB256" s="70"/>
    </row>
    <row r="257" ht="15.75" customHeight="1">
      <c r="W257" s="5"/>
      <c r="AB257" s="70"/>
    </row>
    <row r="258" ht="15.75" customHeight="1">
      <c r="W258" s="5"/>
      <c r="AB258" s="70"/>
    </row>
    <row r="259" ht="15.75" customHeight="1">
      <c r="W259" s="5"/>
      <c r="AB259" s="70"/>
    </row>
    <row r="260" ht="15.75" customHeight="1">
      <c r="W260" s="5"/>
      <c r="AB260" s="70"/>
    </row>
    <row r="261" ht="15.75" customHeight="1">
      <c r="W261" s="5"/>
      <c r="AB261" s="70"/>
    </row>
    <row r="262" ht="15.75" customHeight="1">
      <c r="W262" s="5"/>
      <c r="AB262" s="70"/>
    </row>
    <row r="263" ht="15.75" customHeight="1">
      <c r="W263" s="5"/>
      <c r="AB263" s="70"/>
    </row>
    <row r="264" ht="15.75" customHeight="1">
      <c r="W264" s="5"/>
      <c r="AB264" s="70"/>
    </row>
    <row r="265" ht="15.75" customHeight="1">
      <c r="W265" s="5"/>
      <c r="AB265" s="70"/>
    </row>
    <row r="266" ht="15.75" customHeight="1">
      <c r="W266" s="5"/>
      <c r="AB266" s="70"/>
    </row>
    <row r="267" ht="15.75" customHeight="1">
      <c r="W267" s="5"/>
      <c r="AB267" s="70"/>
    </row>
    <row r="268" ht="15.75" customHeight="1">
      <c r="W268" s="5"/>
      <c r="AB268" s="70"/>
    </row>
    <row r="269" ht="15.75" customHeight="1">
      <c r="W269" s="5"/>
      <c r="AB269" s="70"/>
    </row>
    <row r="270" ht="15.75" customHeight="1">
      <c r="W270" s="5"/>
      <c r="AB270" s="70"/>
    </row>
    <row r="271" ht="15.75" customHeight="1">
      <c r="W271" s="5"/>
      <c r="AB271" s="70"/>
    </row>
    <row r="272" ht="15.75" customHeight="1">
      <c r="W272" s="5"/>
      <c r="AB272" s="70"/>
    </row>
    <row r="273" ht="15.75" customHeight="1">
      <c r="W273" s="5"/>
      <c r="AB273" s="70"/>
    </row>
    <row r="274" ht="15.75" customHeight="1">
      <c r="W274" s="5"/>
      <c r="AB274" s="70"/>
    </row>
    <row r="275" ht="15.75" customHeight="1">
      <c r="W275" s="5"/>
      <c r="AB275" s="70"/>
    </row>
    <row r="276" ht="15.75" customHeight="1">
      <c r="W276" s="5"/>
      <c r="AB276" s="70"/>
    </row>
    <row r="277" ht="15.75" customHeight="1">
      <c r="W277" s="5"/>
      <c r="AB277" s="70"/>
    </row>
    <row r="278" ht="15.75" customHeight="1">
      <c r="W278" s="5"/>
      <c r="AB278" s="70"/>
    </row>
    <row r="279" ht="15.75" customHeight="1">
      <c r="W279" s="5"/>
      <c r="AB279" s="70"/>
    </row>
    <row r="280" ht="15.75" customHeight="1">
      <c r="W280" s="5"/>
      <c r="AB280" s="70"/>
    </row>
    <row r="281" ht="15.75" customHeight="1">
      <c r="W281" s="5"/>
      <c r="AB281" s="70"/>
    </row>
    <row r="282" ht="15.75" customHeight="1">
      <c r="W282" s="5"/>
      <c r="AB282" s="70"/>
    </row>
    <row r="283" ht="15.75" customHeight="1">
      <c r="W283" s="5"/>
      <c r="AB283" s="70"/>
    </row>
    <row r="284" ht="15.75" customHeight="1">
      <c r="W284" s="5"/>
      <c r="AB284" s="70"/>
    </row>
    <row r="285" ht="15.75" customHeight="1">
      <c r="W285" s="5"/>
      <c r="AB285" s="70"/>
    </row>
    <row r="286" ht="15.75" customHeight="1">
      <c r="W286" s="5"/>
      <c r="AB286" s="70"/>
    </row>
    <row r="287" ht="15.75" customHeight="1">
      <c r="W287" s="5"/>
      <c r="AB287" s="70"/>
    </row>
    <row r="288" ht="15.75" customHeight="1">
      <c r="W288" s="5"/>
      <c r="AB288" s="70"/>
    </row>
    <row r="289" ht="15.75" customHeight="1">
      <c r="W289" s="5"/>
      <c r="AB289" s="70"/>
    </row>
    <row r="290" ht="15.75" customHeight="1">
      <c r="W290" s="5"/>
      <c r="AB290" s="70"/>
    </row>
    <row r="291" ht="15.75" customHeight="1">
      <c r="W291" s="5"/>
      <c r="AB291" s="70"/>
    </row>
    <row r="292" ht="15.75" customHeight="1">
      <c r="W292" s="5"/>
      <c r="AB292" s="70"/>
    </row>
    <row r="293" ht="15.75" customHeight="1">
      <c r="W293" s="5"/>
      <c r="AB293" s="70"/>
    </row>
    <row r="294" ht="15.75" customHeight="1">
      <c r="W294" s="5"/>
      <c r="AB294" s="70"/>
    </row>
    <row r="295" ht="15.75" customHeight="1">
      <c r="W295" s="5"/>
      <c r="AB295" s="70"/>
    </row>
    <row r="296" ht="15.75" customHeight="1">
      <c r="W296" s="5"/>
      <c r="AB296" s="70"/>
    </row>
    <row r="297" ht="15.75" customHeight="1">
      <c r="W297" s="5"/>
      <c r="AB297" s="70"/>
    </row>
    <row r="298" ht="15.75" customHeight="1">
      <c r="W298" s="5"/>
      <c r="AB298" s="70"/>
    </row>
    <row r="299" ht="15.75" customHeight="1">
      <c r="W299" s="5"/>
      <c r="AB299" s="70"/>
    </row>
    <row r="300" ht="15.75" customHeight="1">
      <c r="W300" s="5"/>
      <c r="AB300" s="70"/>
    </row>
    <row r="301" ht="15.75" customHeight="1">
      <c r="W301" s="5"/>
      <c r="AB301" s="70"/>
    </row>
    <row r="302" ht="15.75" customHeight="1">
      <c r="W302" s="5"/>
      <c r="AB302" s="70"/>
    </row>
    <row r="303" ht="15.75" customHeight="1">
      <c r="W303" s="5"/>
      <c r="AB303" s="70"/>
    </row>
    <row r="304" ht="15.75" customHeight="1">
      <c r="W304" s="5"/>
      <c r="AB304" s="70"/>
    </row>
    <row r="305" ht="15.75" customHeight="1">
      <c r="W305" s="5"/>
      <c r="AB305" s="70"/>
    </row>
    <row r="306" ht="15.75" customHeight="1">
      <c r="W306" s="5"/>
      <c r="AB306" s="70"/>
    </row>
    <row r="307" ht="15.75" customHeight="1">
      <c r="W307" s="5"/>
      <c r="AB307" s="70"/>
    </row>
    <row r="308" ht="15.75" customHeight="1">
      <c r="W308" s="5"/>
      <c r="AB308" s="70"/>
    </row>
    <row r="309" ht="15.75" customHeight="1">
      <c r="W309" s="5"/>
      <c r="AB309" s="70"/>
    </row>
    <row r="310" ht="15.75" customHeight="1">
      <c r="W310" s="5"/>
      <c r="AB310" s="70"/>
    </row>
    <row r="311" ht="15.75" customHeight="1">
      <c r="W311" s="5"/>
      <c r="AB311" s="70"/>
    </row>
    <row r="312" ht="15.75" customHeight="1">
      <c r="W312" s="5"/>
      <c r="AB312" s="70"/>
    </row>
    <row r="313" ht="15.75" customHeight="1">
      <c r="W313" s="5"/>
      <c r="AB313" s="70"/>
    </row>
    <row r="314" ht="15.75" customHeight="1">
      <c r="W314" s="5"/>
      <c r="AB314" s="70"/>
    </row>
    <row r="315" ht="15.75" customHeight="1">
      <c r="W315" s="5"/>
      <c r="AB315" s="70"/>
    </row>
    <row r="316" ht="15.75" customHeight="1">
      <c r="W316" s="5"/>
      <c r="AB316" s="70"/>
    </row>
    <row r="317" ht="15.75" customHeight="1">
      <c r="W317" s="5"/>
      <c r="AB317" s="70"/>
    </row>
    <row r="318" ht="15.75" customHeight="1">
      <c r="W318" s="5"/>
      <c r="AB318" s="70"/>
    </row>
    <row r="319" ht="15.75" customHeight="1">
      <c r="W319" s="5"/>
      <c r="AB319" s="70"/>
    </row>
    <row r="320" ht="15.75" customHeight="1">
      <c r="W320" s="5"/>
      <c r="AB320" s="70"/>
    </row>
    <row r="321" ht="15.75" customHeight="1">
      <c r="W321" s="5"/>
      <c r="AB321" s="70"/>
    </row>
    <row r="322" ht="15.75" customHeight="1">
      <c r="W322" s="5"/>
      <c r="AB322" s="70"/>
    </row>
    <row r="323" ht="15.75" customHeight="1">
      <c r="W323" s="5"/>
      <c r="AB323" s="70"/>
    </row>
    <row r="324" ht="15.75" customHeight="1">
      <c r="W324" s="5"/>
      <c r="AB324" s="70"/>
    </row>
    <row r="325" ht="15.75" customHeight="1">
      <c r="W325" s="5"/>
      <c r="AB325" s="70"/>
    </row>
    <row r="326" ht="15.75" customHeight="1">
      <c r="W326" s="5"/>
      <c r="AB326" s="70"/>
    </row>
    <row r="327" ht="15.75" customHeight="1">
      <c r="W327" s="5"/>
      <c r="AB327" s="70"/>
    </row>
    <row r="328" ht="15.75" customHeight="1">
      <c r="W328" s="5"/>
      <c r="AB328" s="70"/>
    </row>
    <row r="329" ht="15.75" customHeight="1">
      <c r="W329" s="5"/>
      <c r="AB329" s="70"/>
    </row>
    <row r="330" ht="15.75" customHeight="1">
      <c r="W330" s="5"/>
      <c r="AB330" s="70"/>
    </row>
    <row r="331" ht="15.75" customHeight="1">
      <c r="W331" s="5"/>
      <c r="AB331" s="70"/>
    </row>
    <row r="332" ht="15.75" customHeight="1">
      <c r="W332" s="5"/>
      <c r="AB332" s="70"/>
    </row>
    <row r="333" ht="15.75" customHeight="1">
      <c r="W333" s="5"/>
      <c r="AB333" s="70"/>
    </row>
    <row r="334" ht="15.75" customHeight="1">
      <c r="W334" s="5"/>
      <c r="AB334" s="70"/>
    </row>
    <row r="335" ht="15.75" customHeight="1">
      <c r="W335" s="5"/>
      <c r="AB335" s="70"/>
    </row>
    <row r="336" ht="15.75" customHeight="1">
      <c r="W336" s="5"/>
      <c r="AB336" s="70"/>
    </row>
    <row r="337" ht="15.75" customHeight="1">
      <c r="W337" s="5"/>
      <c r="AB337" s="70"/>
    </row>
    <row r="338" ht="15.75" customHeight="1">
      <c r="W338" s="5"/>
      <c r="AB338" s="70"/>
    </row>
    <row r="339" ht="15.75" customHeight="1">
      <c r="W339" s="5"/>
      <c r="AB339" s="70"/>
    </row>
    <row r="340" ht="15.75" customHeight="1">
      <c r="W340" s="5"/>
      <c r="AB340" s="70"/>
    </row>
    <row r="341" ht="15.75" customHeight="1">
      <c r="W341" s="5"/>
      <c r="AB341" s="70"/>
    </row>
    <row r="342" ht="15.75" customHeight="1">
      <c r="W342" s="5"/>
      <c r="AB342" s="70"/>
    </row>
    <row r="343" ht="15.75" customHeight="1">
      <c r="W343" s="5"/>
      <c r="AB343" s="70"/>
    </row>
    <row r="344" ht="15.75" customHeight="1">
      <c r="W344" s="5"/>
      <c r="AB344" s="70"/>
    </row>
    <row r="345" ht="15.75" customHeight="1">
      <c r="W345" s="5"/>
      <c r="AB345" s="70"/>
    </row>
    <row r="346" ht="15.75" customHeight="1">
      <c r="W346" s="5"/>
      <c r="AB346" s="70"/>
    </row>
    <row r="347" ht="15.75" customHeight="1">
      <c r="W347" s="5"/>
      <c r="AB347" s="70"/>
    </row>
    <row r="348" ht="15.75" customHeight="1">
      <c r="W348" s="5"/>
      <c r="AB348" s="70"/>
    </row>
    <row r="349" ht="15.75" customHeight="1">
      <c r="W349" s="5"/>
      <c r="AB349" s="70"/>
    </row>
    <row r="350" ht="15.75" customHeight="1">
      <c r="W350" s="5"/>
      <c r="AB350" s="70"/>
    </row>
    <row r="351" ht="15.75" customHeight="1">
      <c r="W351" s="5"/>
      <c r="AB351" s="70"/>
    </row>
    <row r="352" ht="15.75" customHeight="1">
      <c r="W352" s="5"/>
      <c r="AB352" s="70"/>
    </row>
    <row r="353" ht="15.75" customHeight="1">
      <c r="W353" s="5"/>
      <c r="AB353" s="70"/>
    </row>
    <row r="354" ht="15.75" customHeight="1">
      <c r="W354" s="5"/>
      <c r="AB354" s="70"/>
    </row>
    <row r="355" ht="15.75" customHeight="1">
      <c r="W355" s="5"/>
      <c r="AB355" s="70"/>
    </row>
    <row r="356" ht="15.75" customHeight="1">
      <c r="W356" s="5"/>
      <c r="AB356" s="70"/>
    </row>
    <row r="357" ht="15.75" customHeight="1">
      <c r="W357" s="5"/>
      <c r="AB357" s="70"/>
    </row>
    <row r="358" ht="15.75" customHeight="1">
      <c r="W358" s="5"/>
      <c r="AB358" s="70"/>
    </row>
    <row r="359" ht="15.75" customHeight="1">
      <c r="W359" s="5"/>
      <c r="AB359" s="70"/>
    </row>
    <row r="360" ht="15.75" customHeight="1">
      <c r="W360" s="5"/>
      <c r="AB360" s="70"/>
    </row>
    <row r="361" ht="15.75" customHeight="1">
      <c r="W361" s="5"/>
      <c r="AB361" s="70"/>
    </row>
    <row r="362" ht="15.75" customHeight="1">
      <c r="W362" s="5"/>
      <c r="AB362" s="70"/>
    </row>
    <row r="363" ht="15.75" customHeight="1">
      <c r="W363" s="5"/>
      <c r="AB363" s="70"/>
    </row>
    <row r="364" ht="15.75" customHeight="1">
      <c r="W364" s="5"/>
      <c r="AB364" s="70"/>
    </row>
    <row r="365" ht="15.75" customHeight="1">
      <c r="W365" s="5"/>
      <c r="AB365" s="70"/>
    </row>
    <row r="366" ht="15.75" customHeight="1">
      <c r="W366" s="5"/>
      <c r="AB366" s="70"/>
    </row>
    <row r="367" ht="15.75" customHeight="1">
      <c r="W367" s="5"/>
      <c r="AB367" s="70"/>
    </row>
    <row r="368" ht="15.75" customHeight="1">
      <c r="W368" s="5"/>
      <c r="AB368" s="70"/>
    </row>
    <row r="369" ht="15.75" customHeight="1">
      <c r="W369" s="5"/>
      <c r="AB369" s="70"/>
    </row>
    <row r="370" ht="15.75" customHeight="1">
      <c r="W370" s="5"/>
      <c r="AB370" s="70"/>
    </row>
    <row r="371" ht="15.75" customHeight="1">
      <c r="W371" s="5"/>
      <c r="AB371" s="70"/>
    </row>
    <row r="372" ht="15.75" customHeight="1">
      <c r="W372" s="5"/>
      <c r="AB372" s="70"/>
    </row>
    <row r="373" ht="15.75" customHeight="1">
      <c r="W373" s="5"/>
      <c r="AB373" s="70"/>
    </row>
    <row r="374" ht="15.75" customHeight="1">
      <c r="W374" s="5"/>
      <c r="AB374" s="70"/>
    </row>
    <row r="375" ht="15.75" customHeight="1">
      <c r="W375" s="5"/>
      <c r="AB375" s="70"/>
    </row>
    <row r="376" ht="15.75" customHeight="1">
      <c r="W376" s="5"/>
      <c r="AB376" s="70"/>
    </row>
    <row r="377" ht="15.75" customHeight="1">
      <c r="W377" s="5"/>
      <c r="AB377" s="70"/>
    </row>
    <row r="378" ht="15.75" customHeight="1">
      <c r="W378" s="5"/>
      <c r="AB378" s="70"/>
    </row>
    <row r="379" ht="15.75" customHeight="1">
      <c r="W379" s="5"/>
      <c r="AB379" s="70"/>
    </row>
    <row r="380" ht="15.75" customHeight="1">
      <c r="W380" s="5"/>
      <c r="AB380" s="70"/>
    </row>
    <row r="381" ht="15.75" customHeight="1">
      <c r="W381" s="5"/>
      <c r="AB381" s="70"/>
    </row>
    <row r="382" ht="15.75" customHeight="1">
      <c r="W382" s="5"/>
      <c r="AB382" s="70"/>
    </row>
    <row r="383" ht="15.75" customHeight="1">
      <c r="W383" s="5"/>
      <c r="AB383" s="70"/>
    </row>
    <row r="384" ht="15.75" customHeight="1">
      <c r="W384" s="5"/>
      <c r="AB384" s="70"/>
    </row>
    <row r="385" ht="15.75" customHeight="1">
      <c r="W385" s="5"/>
      <c r="AB385" s="70"/>
    </row>
    <row r="386" ht="15.75" customHeight="1">
      <c r="W386" s="5"/>
      <c r="AB386" s="70"/>
    </row>
    <row r="387" ht="15.75" customHeight="1">
      <c r="W387" s="5"/>
      <c r="AB387" s="70"/>
    </row>
    <row r="388" ht="15.75" customHeight="1">
      <c r="W388" s="5"/>
      <c r="AB388" s="70"/>
    </row>
    <row r="389" ht="15.75" customHeight="1">
      <c r="W389" s="5"/>
      <c r="AB389" s="70"/>
    </row>
    <row r="390" ht="15.75" customHeight="1">
      <c r="W390" s="5"/>
      <c r="AB390" s="70"/>
    </row>
    <row r="391" ht="15.75" customHeight="1">
      <c r="W391" s="5"/>
      <c r="AB391" s="70"/>
    </row>
    <row r="392" ht="15.75" customHeight="1">
      <c r="W392" s="5"/>
      <c r="AB392" s="70"/>
    </row>
    <row r="393" ht="15.75" customHeight="1">
      <c r="W393" s="5"/>
      <c r="AB393" s="70"/>
    </row>
    <row r="394" ht="15.75" customHeight="1">
      <c r="W394" s="5"/>
      <c r="AB394" s="70"/>
    </row>
    <row r="395" ht="15.75" customHeight="1">
      <c r="W395" s="5"/>
      <c r="AB395" s="70"/>
    </row>
    <row r="396" ht="15.75" customHeight="1">
      <c r="W396" s="5"/>
      <c r="AB396" s="70"/>
    </row>
    <row r="397" ht="15.75" customHeight="1">
      <c r="W397" s="5"/>
      <c r="AB397" s="70"/>
    </row>
    <row r="398" ht="15.75" customHeight="1">
      <c r="W398" s="5"/>
      <c r="AB398" s="70"/>
    </row>
    <row r="399" ht="15.75" customHeight="1">
      <c r="W399" s="5"/>
      <c r="AB399" s="70"/>
    </row>
    <row r="400" ht="15.75" customHeight="1">
      <c r="W400" s="5"/>
      <c r="AB400" s="70"/>
    </row>
    <row r="401" ht="15.75" customHeight="1">
      <c r="W401" s="5"/>
      <c r="AB401" s="70"/>
    </row>
    <row r="402" ht="15.75" customHeight="1">
      <c r="W402" s="5"/>
      <c r="AB402" s="70"/>
    </row>
    <row r="403" ht="15.75" customHeight="1">
      <c r="W403" s="5"/>
      <c r="AB403" s="70"/>
    </row>
    <row r="404" ht="15.75" customHeight="1">
      <c r="W404" s="5"/>
      <c r="AB404" s="70"/>
    </row>
    <row r="405" ht="15.75" customHeight="1">
      <c r="W405" s="5"/>
      <c r="AB405" s="70"/>
    </row>
    <row r="406" ht="15.75" customHeight="1">
      <c r="W406" s="5"/>
      <c r="AB406" s="70"/>
    </row>
    <row r="407" ht="15.75" customHeight="1">
      <c r="W407" s="5"/>
      <c r="AB407" s="70"/>
    </row>
    <row r="408" ht="15.75" customHeight="1">
      <c r="W408" s="5"/>
      <c r="AB408" s="70"/>
    </row>
    <row r="409" ht="15.75" customHeight="1">
      <c r="W409" s="5"/>
      <c r="AB409" s="70"/>
    </row>
    <row r="410" ht="15.75" customHeight="1">
      <c r="W410" s="5"/>
      <c r="AB410" s="70"/>
    </row>
    <row r="411" ht="15.75" customHeight="1">
      <c r="W411" s="5"/>
      <c r="AB411" s="70"/>
    </row>
    <row r="412" ht="15.75" customHeight="1">
      <c r="W412" s="5"/>
      <c r="AB412" s="70"/>
    </row>
    <row r="413" ht="15.75" customHeight="1">
      <c r="W413" s="5"/>
      <c r="AB413" s="70"/>
    </row>
    <row r="414" ht="15.75" customHeight="1">
      <c r="W414" s="5"/>
      <c r="AB414" s="70"/>
    </row>
    <row r="415" ht="15.75" customHeight="1">
      <c r="W415" s="5"/>
      <c r="AB415" s="70"/>
    </row>
    <row r="416" ht="15.75" customHeight="1">
      <c r="W416" s="5"/>
      <c r="AB416" s="70"/>
    </row>
    <row r="417" ht="15.75" customHeight="1">
      <c r="W417" s="5"/>
      <c r="AB417" s="70"/>
    </row>
    <row r="418" ht="15.75" customHeight="1">
      <c r="W418" s="5"/>
      <c r="AB418" s="70"/>
    </row>
    <row r="419" ht="15.75" customHeight="1">
      <c r="W419" s="5"/>
      <c r="AB419" s="70"/>
    </row>
    <row r="420" ht="15.75" customHeight="1">
      <c r="W420" s="5"/>
      <c r="AB420" s="70"/>
    </row>
    <row r="421" ht="15.75" customHeight="1">
      <c r="W421" s="5"/>
      <c r="AB421" s="70"/>
    </row>
    <row r="422" ht="15.75" customHeight="1">
      <c r="W422" s="5"/>
      <c r="AB422" s="70"/>
    </row>
    <row r="423" ht="15.75" customHeight="1">
      <c r="W423" s="5"/>
      <c r="AB423" s="70"/>
    </row>
    <row r="424" ht="15.75" customHeight="1">
      <c r="W424" s="5"/>
      <c r="AB424" s="70"/>
    </row>
    <row r="425" ht="15.75" customHeight="1">
      <c r="W425" s="5"/>
      <c r="AB425" s="70"/>
    </row>
    <row r="426" ht="15.75" customHeight="1">
      <c r="W426" s="5"/>
      <c r="AB426" s="70"/>
    </row>
    <row r="427" ht="15.75" customHeight="1">
      <c r="W427" s="5"/>
      <c r="AB427" s="70"/>
    </row>
    <row r="428" ht="15.75" customHeight="1">
      <c r="W428" s="5"/>
      <c r="AB428" s="70"/>
    </row>
    <row r="429" ht="15.75" customHeight="1">
      <c r="W429" s="5"/>
      <c r="AB429" s="70"/>
    </row>
    <row r="430" ht="15.75" customHeight="1">
      <c r="W430" s="5"/>
      <c r="AB430" s="70"/>
    </row>
    <row r="431" ht="15.75" customHeight="1">
      <c r="W431" s="5"/>
      <c r="AB431" s="70"/>
    </row>
    <row r="432" ht="15.75" customHeight="1">
      <c r="W432" s="5"/>
      <c r="AB432" s="70"/>
    </row>
    <row r="433" ht="15.75" customHeight="1">
      <c r="W433" s="5"/>
      <c r="AB433" s="70"/>
    </row>
    <row r="434" ht="15.75" customHeight="1">
      <c r="W434" s="5"/>
      <c r="AB434" s="70"/>
    </row>
    <row r="435" ht="15.75" customHeight="1">
      <c r="W435" s="5"/>
      <c r="AB435" s="70"/>
    </row>
    <row r="436" ht="15.75" customHeight="1">
      <c r="W436" s="5"/>
      <c r="AB436" s="70"/>
    </row>
    <row r="437" ht="15.75" customHeight="1">
      <c r="W437" s="5"/>
      <c r="AB437" s="70"/>
    </row>
    <row r="438" ht="15.75" customHeight="1">
      <c r="W438" s="5"/>
      <c r="AB438" s="70"/>
    </row>
    <row r="439" ht="15.75" customHeight="1">
      <c r="W439" s="5"/>
      <c r="AB439" s="70"/>
    </row>
    <row r="440" ht="15.75" customHeight="1">
      <c r="W440" s="5"/>
      <c r="AB440" s="70"/>
    </row>
    <row r="441" ht="15.75" customHeight="1">
      <c r="W441" s="5"/>
      <c r="AB441" s="70"/>
    </row>
    <row r="442" ht="15.75" customHeight="1">
      <c r="W442" s="5"/>
      <c r="AB442" s="70"/>
    </row>
    <row r="443" ht="15.75" customHeight="1">
      <c r="W443" s="5"/>
      <c r="AB443" s="70"/>
    </row>
    <row r="444" ht="15.75" customHeight="1">
      <c r="W444" s="5"/>
      <c r="AB444" s="70"/>
    </row>
    <row r="445" ht="15.75" customHeight="1">
      <c r="W445" s="5"/>
      <c r="AB445" s="70"/>
    </row>
    <row r="446" ht="15.75" customHeight="1">
      <c r="W446" s="5"/>
      <c r="AB446" s="70"/>
    </row>
    <row r="447" ht="15.75" customHeight="1">
      <c r="W447" s="5"/>
      <c r="AB447" s="70"/>
    </row>
    <row r="448" ht="15.75" customHeight="1">
      <c r="W448" s="5"/>
      <c r="AB448" s="70"/>
    </row>
    <row r="449" ht="15.75" customHeight="1">
      <c r="W449" s="5"/>
      <c r="AB449" s="70"/>
    </row>
    <row r="450" ht="15.75" customHeight="1">
      <c r="W450" s="5"/>
      <c r="AB450" s="70"/>
    </row>
    <row r="451" ht="15.75" customHeight="1">
      <c r="W451" s="5"/>
      <c r="AB451" s="70"/>
    </row>
    <row r="452" ht="15.75" customHeight="1">
      <c r="W452" s="5"/>
      <c r="AB452" s="70"/>
    </row>
    <row r="453" ht="15.75" customHeight="1">
      <c r="W453" s="5"/>
      <c r="AB453" s="70"/>
    </row>
    <row r="454" ht="15.75" customHeight="1">
      <c r="W454" s="5"/>
      <c r="AB454" s="70"/>
    </row>
    <row r="455" ht="15.75" customHeight="1">
      <c r="W455" s="5"/>
      <c r="AB455" s="70"/>
    </row>
    <row r="456" ht="15.75" customHeight="1">
      <c r="W456" s="5"/>
      <c r="AB456" s="70"/>
    </row>
    <row r="457" ht="15.75" customHeight="1">
      <c r="W457" s="5"/>
      <c r="AB457" s="70"/>
    </row>
    <row r="458" ht="15.75" customHeight="1">
      <c r="W458" s="5"/>
      <c r="AB458" s="70"/>
    </row>
    <row r="459" ht="15.75" customHeight="1">
      <c r="W459" s="5"/>
      <c r="AB459" s="70"/>
    </row>
    <row r="460" ht="15.75" customHeight="1">
      <c r="W460" s="5"/>
      <c r="AB460" s="70"/>
    </row>
    <row r="461" ht="15.75" customHeight="1">
      <c r="W461" s="5"/>
      <c r="AB461" s="70"/>
    </row>
    <row r="462" ht="15.75" customHeight="1">
      <c r="W462" s="5"/>
      <c r="AB462" s="70"/>
    </row>
    <row r="463" ht="15.75" customHeight="1">
      <c r="W463" s="5"/>
      <c r="AB463" s="70"/>
    </row>
    <row r="464" ht="15.75" customHeight="1">
      <c r="W464" s="5"/>
      <c r="AB464" s="70"/>
    </row>
    <row r="465" ht="15.75" customHeight="1">
      <c r="W465" s="5"/>
      <c r="AB465" s="70"/>
    </row>
    <row r="466" ht="15.75" customHeight="1">
      <c r="W466" s="5"/>
      <c r="AB466" s="70"/>
    </row>
    <row r="467" ht="15.75" customHeight="1">
      <c r="W467" s="5"/>
      <c r="AB467" s="70"/>
    </row>
    <row r="468" ht="15.75" customHeight="1">
      <c r="W468" s="5"/>
      <c r="AB468" s="70"/>
    </row>
    <row r="469" ht="15.75" customHeight="1">
      <c r="W469" s="5"/>
      <c r="AB469" s="70"/>
    </row>
    <row r="470" ht="15.75" customHeight="1">
      <c r="W470" s="5"/>
      <c r="AB470" s="70"/>
    </row>
    <row r="471" ht="15.75" customHeight="1">
      <c r="W471" s="5"/>
      <c r="AB471" s="70"/>
    </row>
    <row r="472" ht="15.75" customHeight="1">
      <c r="W472" s="5"/>
      <c r="AB472" s="70"/>
    </row>
    <row r="473" ht="15.75" customHeight="1">
      <c r="W473" s="5"/>
      <c r="AB473" s="70"/>
    </row>
    <row r="474" ht="15.75" customHeight="1">
      <c r="W474" s="5"/>
      <c r="AB474" s="70"/>
    </row>
    <row r="475" ht="15.75" customHeight="1">
      <c r="W475" s="5"/>
      <c r="AB475" s="70"/>
    </row>
    <row r="476" ht="15.75" customHeight="1">
      <c r="W476" s="5"/>
      <c r="AB476" s="70"/>
    </row>
    <row r="477" ht="15.75" customHeight="1">
      <c r="W477" s="5"/>
      <c r="AB477" s="70"/>
    </row>
    <row r="478" ht="15.75" customHeight="1">
      <c r="W478" s="5"/>
      <c r="AB478" s="70"/>
    </row>
    <row r="479" ht="15.75" customHeight="1">
      <c r="W479" s="5"/>
      <c r="AB479" s="70"/>
    </row>
    <row r="480" ht="15.75" customHeight="1">
      <c r="W480" s="5"/>
      <c r="AB480" s="70"/>
    </row>
    <row r="481" ht="15.75" customHeight="1">
      <c r="W481" s="5"/>
      <c r="AB481" s="70"/>
    </row>
    <row r="482" ht="15.75" customHeight="1">
      <c r="W482" s="5"/>
      <c r="AB482" s="70"/>
    </row>
    <row r="483" ht="15.75" customHeight="1">
      <c r="W483" s="5"/>
      <c r="AB483" s="70"/>
    </row>
    <row r="484" ht="15.75" customHeight="1">
      <c r="W484" s="5"/>
      <c r="AB484" s="70"/>
    </row>
    <row r="485" ht="15.75" customHeight="1">
      <c r="W485" s="5"/>
      <c r="AB485" s="70"/>
    </row>
    <row r="486" ht="15.75" customHeight="1">
      <c r="W486" s="5"/>
      <c r="AB486" s="70"/>
    </row>
    <row r="487" ht="15.75" customHeight="1">
      <c r="W487" s="5"/>
      <c r="AB487" s="70"/>
    </row>
    <row r="488" ht="15.75" customHeight="1">
      <c r="W488" s="5"/>
      <c r="AB488" s="70"/>
    </row>
    <row r="489" ht="15.75" customHeight="1">
      <c r="W489" s="5"/>
      <c r="AB489" s="70"/>
    </row>
    <row r="490" ht="15.75" customHeight="1">
      <c r="W490" s="5"/>
      <c r="AB490" s="70"/>
    </row>
    <row r="491" ht="15.75" customHeight="1">
      <c r="W491" s="5"/>
      <c r="AB491" s="70"/>
    </row>
    <row r="492" ht="15.75" customHeight="1">
      <c r="W492" s="5"/>
      <c r="AB492" s="70"/>
    </row>
    <row r="493" ht="15.75" customHeight="1">
      <c r="W493" s="5"/>
      <c r="AB493" s="70"/>
    </row>
    <row r="494" ht="15.75" customHeight="1">
      <c r="W494" s="5"/>
      <c r="AB494" s="70"/>
    </row>
    <row r="495" ht="15.75" customHeight="1">
      <c r="W495" s="5"/>
      <c r="AB495" s="70"/>
    </row>
    <row r="496" ht="15.75" customHeight="1">
      <c r="W496" s="5"/>
      <c r="AB496" s="70"/>
    </row>
    <row r="497" ht="15.75" customHeight="1">
      <c r="W497" s="5"/>
      <c r="AB497" s="70"/>
    </row>
    <row r="498" ht="15.75" customHeight="1">
      <c r="W498" s="5"/>
      <c r="AB498" s="70"/>
    </row>
    <row r="499" ht="15.75" customHeight="1">
      <c r="W499" s="5"/>
      <c r="AB499" s="70"/>
    </row>
    <row r="500" ht="15.75" customHeight="1">
      <c r="W500" s="5"/>
      <c r="AB500" s="70"/>
    </row>
    <row r="501" ht="15.75" customHeight="1">
      <c r="W501" s="5"/>
      <c r="AB501" s="70"/>
    </row>
    <row r="502" ht="15.75" customHeight="1">
      <c r="W502" s="5"/>
      <c r="AB502" s="70"/>
    </row>
    <row r="503" ht="15.75" customHeight="1">
      <c r="W503" s="5"/>
      <c r="AB503" s="70"/>
    </row>
    <row r="504" ht="15.75" customHeight="1">
      <c r="W504" s="5"/>
      <c r="AB504" s="70"/>
    </row>
    <row r="505" ht="15.75" customHeight="1">
      <c r="W505" s="5"/>
      <c r="AB505" s="70"/>
    </row>
    <row r="506" ht="15.75" customHeight="1">
      <c r="W506" s="5"/>
      <c r="AB506" s="70"/>
    </row>
    <row r="507" ht="15.75" customHeight="1">
      <c r="W507" s="5"/>
      <c r="AB507" s="70"/>
    </row>
    <row r="508" ht="15.75" customHeight="1">
      <c r="W508" s="5"/>
      <c r="AB508" s="70"/>
    </row>
    <row r="509" ht="15.75" customHeight="1">
      <c r="W509" s="5"/>
      <c r="AB509" s="70"/>
    </row>
    <row r="510" ht="15.75" customHeight="1">
      <c r="W510" s="5"/>
      <c r="AB510" s="70"/>
    </row>
    <row r="511" ht="15.75" customHeight="1">
      <c r="W511" s="5"/>
      <c r="AB511" s="70"/>
    </row>
    <row r="512" ht="15.75" customHeight="1">
      <c r="W512" s="5"/>
      <c r="AB512" s="70"/>
    </row>
    <row r="513" ht="15.75" customHeight="1">
      <c r="W513" s="5"/>
      <c r="AB513" s="70"/>
    </row>
    <row r="514" ht="15.75" customHeight="1">
      <c r="W514" s="5"/>
      <c r="AB514" s="70"/>
    </row>
    <row r="515" ht="15.75" customHeight="1">
      <c r="W515" s="5"/>
      <c r="AB515" s="70"/>
    </row>
    <row r="516" ht="15.75" customHeight="1">
      <c r="W516" s="5"/>
      <c r="AB516" s="70"/>
    </row>
    <row r="517" ht="15.75" customHeight="1">
      <c r="W517" s="5"/>
      <c r="AB517" s="70"/>
    </row>
    <row r="518" ht="15.75" customHeight="1">
      <c r="W518" s="5"/>
      <c r="AB518" s="70"/>
    </row>
    <row r="519" ht="15.75" customHeight="1">
      <c r="W519" s="5"/>
      <c r="AB519" s="70"/>
    </row>
    <row r="520" ht="15.75" customHeight="1">
      <c r="W520" s="5"/>
      <c r="AB520" s="70"/>
    </row>
    <row r="521" ht="15.75" customHeight="1">
      <c r="W521" s="5"/>
      <c r="AB521" s="70"/>
    </row>
    <row r="522" ht="15.75" customHeight="1">
      <c r="W522" s="5"/>
      <c r="AB522" s="70"/>
    </row>
    <row r="523" ht="15.75" customHeight="1">
      <c r="W523" s="5"/>
      <c r="AB523" s="70"/>
    </row>
    <row r="524" ht="15.75" customHeight="1">
      <c r="W524" s="5"/>
      <c r="AB524" s="70"/>
    </row>
    <row r="525" ht="15.75" customHeight="1">
      <c r="W525" s="5"/>
      <c r="AB525" s="70"/>
    </row>
    <row r="526" ht="15.75" customHeight="1">
      <c r="W526" s="5"/>
      <c r="AB526" s="70"/>
    </row>
    <row r="527" ht="15.75" customHeight="1">
      <c r="W527" s="5"/>
      <c r="AB527" s="70"/>
    </row>
    <row r="528" ht="15.75" customHeight="1">
      <c r="W528" s="5"/>
      <c r="AB528" s="70"/>
    </row>
    <row r="529" ht="15.75" customHeight="1">
      <c r="W529" s="5"/>
      <c r="AB529" s="70"/>
    </row>
    <row r="530" ht="15.75" customHeight="1">
      <c r="W530" s="5"/>
      <c r="AB530" s="70"/>
    </row>
    <row r="531" ht="15.75" customHeight="1">
      <c r="W531" s="5"/>
      <c r="AB531" s="70"/>
    </row>
    <row r="532" ht="15.75" customHeight="1">
      <c r="W532" s="5"/>
      <c r="AB532" s="70"/>
    </row>
    <row r="533" ht="15.75" customHeight="1">
      <c r="W533" s="5"/>
      <c r="AB533" s="70"/>
    </row>
    <row r="534" ht="15.75" customHeight="1">
      <c r="W534" s="5"/>
      <c r="AB534" s="70"/>
    </row>
    <row r="535" ht="15.75" customHeight="1">
      <c r="W535" s="5"/>
      <c r="AB535" s="70"/>
    </row>
    <row r="536" ht="15.75" customHeight="1">
      <c r="W536" s="5"/>
      <c r="AB536" s="70"/>
    </row>
    <row r="537" ht="15.75" customHeight="1">
      <c r="W537" s="5"/>
      <c r="AB537" s="70"/>
    </row>
    <row r="538" ht="15.75" customHeight="1">
      <c r="W538" s="5"/>
      <c r="AB538" s="70"/>
    </row>
    <row r="539" ht="15.75" customHeight="1">
      <c r="W539" s="5"/>
      <c r="AB539" s="70"/>
    </row>
    <row r="540" ht="15.75" customHeight="1">
      <c r="W540" s="5"/>
      <c r="AB540" s="70"/>
    </row>
    <row r="541" ht="15.75" customHeight="1">
      <c r="W541" s="5"/>
      <c r="AB541" s="70"/>
    </row>
    <row r="542" ht="15.75" customHeight="1">
      <c r="W542" s="5"/>
      <c r="AB542" s="70"/>
    </row>
    <row r="543" ht="15.75" customHeight="1">
      <c r="W543" s="5"/>
      <c r="AB543" s="70"/>
    </row>
    <row r="544" ht="15.75" customHeight="1">
      <c r="W544" s="5"/>
      <c r="AB544" s="70"/>
    </row>
    <row r="545" ht="15.75" customHeight="1">
      <c r="W545" s="5"/>
      <c r="AB545" s="70"/>
    </row>
    <row r="546" ht="15.75" customHeight="1">
      <c r="W546" s="5"/>
      <c r="AB546" s="70"/>
    </row>
    <row r="547" ht="15.75" customHeight="1">
      <c r="W547" s="5"/>
      <c r="AB547" s="70"/>
    </row>
    <row r="548" ht="15.75" customHeight="1">
      <c r="W548" s="5"/>
      <c r="AB548" s="70"/>
    </row>
    <row r="549" ht="15.75" customHeight="1">
      <c r="W549" s="5"/>
      <c r="AB549" s="70"/>
    </row>
    <row r="550" ht="15.75" customHeight="1">
      <c r="W550" s="5"/>
      <c r="AB550" s="70"/>
    </row>
    <row r="551" ht="15.75" customHeight="1">
      <c r="W551" s="5"/>
      <c r="AB551" s="70"/>
    </row>
    <row r="552" ht="15.75" customHeight="1">
      <c r="W552" s="5"/>
      <c r="AB552" s="70"/>
    </row>
    <row r="553" ht="15.75" customHeight="1">
      <c r="W553" s="5"/>
      <c r="AB553" s="70"/>
    </row>
    <row r="554" ht="15.75" customHeight="1">
      <c r="W554" s="5"/>
      <c r="AB554" s="70"/>
    </row>
    <row r="555" ht="15.75" customHeight="1">
      <c r="W555" s="5"/>
      <c r="AB555" s="70"/>
    </row>
    <row r="556" ht="15.75" customHeight="1">
      <c r="W556" s="5"/>
      <c r="AB556" s="70"/>
    </row>
    <row r="557" ht="15.75" customHeight="1">
      <c r="W557" s="5"/>
      <c r="AB557" s="70"/>
    </row>
    <row r="558" ht="15.75" customHeight="1">
      <c r="W558" s="5"/>
      <c r="AB558" s="70"/>
    </row>
    <row r="559" ht="15.75" customHeight="1">
      <c r="W559" s="5"/>
      <c r="AB559" s="70"/>
    </row>
    <row r="560" ht="15.75" customHeight="1">
      <c r="W560" s="5"/>
      <c r="AB560" s="70"/>
    </row>
    <row r="561" ht="15.75" customHeight="1">
      <c r="W561" s="5"/>
      <c r="AB561" s="70"/>
    </row>
    <row r="562" ht="15.75" customHeight="1">
      <c r="W562" s="5"/>
      <c r="AB562" s="70"/>
    </row>
    <row r="563" ht="15.75" customHeight="1">
      <c r="W563" s="5"/>
      <c r="AB563" s="70"/>
    </row>
    <row r="564" ht="15.75" customHeight="1">
      <c r="W564" s="5"/>
      <c r="AB564" s="70"/>
    </row>
    <row r="565" ht="15.75" customHeight="1">
      <c r="W565" s="5"/>
      <c r="AB565" s="70"/>
    </row>
    <row r="566" ht="15.75" customHeight="1">
      <c r="W566" s="5"/>
      <c r="AB566" s="70"/>
    </row>
    <row r="567" ht="15.75" customHeight="1">
      <c r="W567" s="5"/>
      <c r="AB567" s="70"/>
    </row>
    <row r="568" ht="15.75" customHeight="1">
      <c r="W568" s="5"/>
      <c r="AB568" s="70"/>
    </row>
    <row r="569" ht="15.75" customHeight="1">
      <c r="W569" s="5"/>
      <c r="AB569" s="70"/>
    </row>
    <row r="570" ht="15.75" customHeight="1">
      <c r="W570" s="5"/>
      <c r="AB570" s="70"/>
    </row>
    <row r="571" ht="15.75" customHeight="1">
      <c r="W571" s="5"/>
      <c r="AB571" s="70"/>
    </row>
    <row r="572" ht="15.75" customHeight="1">
      <c r="W572" s="5"/>
      <c r="AB572" s="70"/>
    </row>
    <row r="573" ht="15.75" customHeight="1">
      <c r="W573" s="5"/>
      <c r="AB573" s="70"/>
    </row>
    <row r="574" ht="15.75" customHeight="1">
      <c r="W574" s="5"/>
      <c r="AB574" s="70"/>
    </row>
    <row r="575" ht="15.75" customHeight="1">
      <c r="W575" s="5"/>
      <c r="AB575" s="70"/>
    </row>
    <row r="576" ht="15.75" customHeight="1">
      <c r="W576" s="5"/>
      <c r="AB576" s="70"/>
    </row>
    <row r="577" ht="15.75" customHeight="1">
      <c r="W577" s="5"/>
      <c r="AB577" s="70"/>
    </row>
    <row r="578" ht="15.75" customHeight="1">
      <c r="W578" s="5"/>
      <c r="AB578" s="70"/>
    </row>
    <row r="579" ht="15.75" customHeight="1">
      <c r="W579" s="5"/>
      <c r="AB579" s="70"/>
    </row>
    <row r="580" ht="15.75" customHeight="1">
      <c r="W580" s="5"/>
      <c r="AB580" s="70"/>
    </row>
    <row r="581" ht="15.75" customHeight="1">
      <c r="W581" s="5"/>
      <c r="AB581" s="70"/>
    </row>
    <row r="582" ht="15.75" customHeight="1">
      <c r="W582" s="5"/>
      <c r="AB582" s="70"/>
    </row>
    <row r="583" ht="15.75" customHeight="1">
      <c r="W583" s="5"/>
      <c r="AB583" s="70"/>
    </row>
    <row r="584" ht="15.75" customHeight="1">
      <c r="W584" s="5"/>
      <c r="AB584" s="70"/>
    </row>
    <row r="585" ht="15.75" customHeight="1">
      <c r="W585" s="5"/>
      <c r="AB585" s="70"/>
    </row>
    <row r="586" ht="15.75" customHeight="1">
      <c r="W586" s="5"/>
      <c r="AB586" s="70"/>
    </row>
    <row r="587" ht="15.75" customHeight="1">
      <c r="W587" s="5"/>
      <c r="AB587" s="70"/>
    </row>
    <row r="588" ht="15.75" customHeight="1">
      <c r="W588" s="5"/>
      <c r="AB588" s="70"/>
    </row>
    <row r="589" ht="15.75" customHeight="1">
      <c r="W589" s="5"/>
      <c r="AB589" s="70"/>
    </row>
    <row r="590" ht="15.75" customHeight="1">
      <c r="W590" s="5"/>
      <c r="AB590" s="70"/>
    </row>
    <row r="591" ht="15.75" customHeight="1">
      <c r="W591" s="5"/>
      <c r="AB591" s="70"/>
    </row>
    <row r="592" ht="15.75" customHeight="1">
      <c r="W592" s="5"/>
      <c r="AB592" s="70"/>
    </row>
    <row r="593" ht="15.75" customHeight="1">
      <c r="W593" s="5"/>
      <c r="AB593" s="70"/>
    </row>
    <row r="594" ht="15.75" customHeight="1">
      <c r="W594" s="5"/>
      <c r="AB594" s="70"/>
    </row>
    <row r="595" ht="15.75" customHeight="1">
      <c r="W595" s="5"/>
      <c r="AB595" s="70"/>
    </row>
    <row r="596" ht="15.75" customHeight="1">
      <c r="W596" s="5"/>
      <c r="AB596" s="70"/>
    </row>
    <row r="597" ht="15.75" customHeight="1">
      <c r="W597" s="5"/>
      <c r="AB597" s="70"/>
    </row>
    <row r="598" ht="15.75" customHeight="1">
      <c r="W598" s="5"/>
      <c r="AB598" s="70"/>
    </row>
    <row r="599" ht="15.75" customHeight="1">
      <c r="W599" s="5"/>
      <c r="AB599" s="70"/>
    </row>
    <row r="600" ht="15.75" customHeight="1">
      <c r="W600" s="5"/>
      <c r="AB600" s="70"/>
    </row>
    <row r="601" ht="15.75" customHeight="1">
      <c r="W601" s="5"/>
      <c r="AB601" s="70"/>
    </row>
    <row r="602" ht="15.75" customHeight="1">
      <c r="W602" s="5"/>
      <c r="AB602" s="70"/>
    </row>
    <row r="603" ht="15.75" customHeight="1">
      <c r="W603" s="5"/>
      <c r="AB603" s="70"/>
    </row>
    <row r="604" ht="15.75" customHeight="1">
      <c r="W604" s="5"/>
      <c r="AB604" s="70"/>
    </row>
    <row r="605" ht="15.75" customHeight="1">
      <c r="W605" s="5"/>
      <c r="AB605" s="70"/>
    </row>
    <row r="606" ht="15.75" customHeight="1">
      <c r="W606" s="5"/>
      <c r="AB606" s="70"/>
    </row>
    <row r="607" ht="15.75" customHeight="1">
      <c r="W607" s="5"/>
      <c r="AB607" s="70"/>
    </row>
    <row r="608" ht="15.75" customHeight="1">
      <c r="W608" s="5"/>
      <c r="AB608" s="70"/>
    </row>
    <row r="609" ht="15.75" customHeight="1">
      <c r="W609" s="5"/>
      <c r="AB609" s="70"/>
    </row>
    <row r="610" ht="15.75" customHeight="1">
      <c r="W610" s="5"/>
      <c r="AB610" s="70"/>
    </row>
    <row r="611" ht="15.75" customHeight="1">
      <c r="W611" s="5"/>
      <c r="AB611" s="70"/>
    </row>
    <row r="612" ht="15.75" customHeight="1">
      <c r="W612" s="5"/>
      <c r="AB612" s="70"/>
    </row>
    <row r="613" ht="15.75" customHeight="1">
      <c r="W613" s="5"/>
      <c r="AB613" s="70"/>
    </row>
    <row r="614" ht="15.75" customHeight="1">
      <c r="W614" s="5"/>
      <c r="AB614" s="70"/>
    </row>
    <row r="615" ht="15.75" customHeight="1">
      <c r="W615" s="5"/>
      <c r="AB615" s="70"/>
    </row>
    <row r="616" ht="15.75" customHeight="1">
      <c r="W616" s="5"/>
      <c r="AB616" s="70"/>
    </row>
    <row r="617" ht="15.75" customHeight="1">
      <c r="W617" s="5"/>
      <c r="AB617" s="70"/>
    </row>
    <row r="618" ht="15.75" customHeight="1">
      <c r="W618" s="5"/>
      <c r="AB618" s="70"/>
    </row>
    <row r="619" ht="15.75" customHeight="1">
      <c r="W619" s="5"/>
      <c r="AB619" s="70"/>
    </row>
    <row r="620" ht="15.75" customHeight="1">
      <c r="W620" s="5"/>
      <c r="AB620" s="70"/>
    </row>
    <row r="621" ht="15.75" customHeight="1">
      <c r="W621" s="5"/>
      <c r="AB621" s="70"/>
    </row>
    <row r="622" ht="15.75" customHeight="1">
      <c r="W622" s="5"/>
      <c r="AB622" s="70"/>
    </row>
    <row r="623" ht="15.75" customHeight="1">
      <c r="W623" s="5"/>
      <c r="AB623" s="70"/>
    </row>
    <row r="624" ht="15.75" customHeight="1">
      <c r="W624" s="5"/>
      <c r="AB624" s="70"/>
    </row>
    <row r="625" ht="15.75" customHeight="1">
      <c r="W625" s="5"/>
      <c r="AB625" s="70"/>
    </row>
    <row r="626" ht="15.75" customHeight="1">
      <c r="W626" s="5"/>
      <c r="AB626" s="70"/>
    </row>
    <row r="627" ht="15.75" customHeight="1">
      <c r="W627" s="5"/>
      <c r="AB627" s="70"/>
    </row>
    <row r="628" ht="15.75" customHeight="1">
      <c r="W628" s="5"/>
      <c r="AB628" s="70"/>
    </row>
    <row r="629" ht="15.75" customHeight="1">
      <c r="W629" s="5"/>
      <c r="AB629" s="70"/>
    </row>
    <row r="630" ht="15.75" customHeight="1">
      <c r="W630" s="5"/>
      <c r="AB630" s="70"/>
    </row>
    <row r="631" ht="15.75" customHeight="1">
      <c r="W631" s="5"/>
      <c r="AB631" s="70"/>
    </row>
    <row r="632" ht="15.75" customHeight="1">
      <c r="W632" s="5"/>
      <c r="AB632" s="70"/>
    </row>
    <row r="633" ht="15.75" customHeight="1">
      <c r="W633" s="5"/>
      <c r="AB633" s="70"/>
    </row>
    <row r="634" ht="15.75" customHeight="1">
      <c r="W634" s="5"/>
      <c r="AB634" s="70"/>
    </row>
    <row r="635" ht="15.75" customHeight="1">
      <c r="W635" s="5"/>
      <c r="AB635" s="70"/>
    </row>
    <row r="636" ht="15.75" customHeight="1">
      <c r="W636" s="5"/>
      <c r="AB636" s="70"/>
    </row>
    <row r="637" ht="15.75" customHeight="1">
      <c r="W637" s="5"/>
      <c r="AB637" s="70"/>
    </row>
    <row r="638" ht="15.75" customHeight="1">
      <c r="W638" s="5"/>
      <c r="AB638" s="70"/>
    </row>
    <row r="639" ht="15.75" customHeight="1">
      <c r="W639" s="5"/>
      <c r="AB639" s="70"/>
    </row>
    <row r="640" ht="15.75" customHeight="1">
      <c r="W640" s="5"/>
      <c r="AB640" s="70"/>
    </row>
    <row r="641" ht="15.75" customHeight="1">
      <c r="W641" s="5"/>
      <c r="AB641" s="70"/>
    </row>
    <row r="642" ht="15.75" customHeight="1">
      <c r="W642" s="5"/>
      <c r="AB642" s="70"/>
    </row>
    <row r="643" ht="15.75" customHeight="1">
      <c r="W643" s="5"/>
      <c r="AB643" s="70"/>
    </row>
    <row r="644" ht="15.75" customHeight="1">
      <c r="W644" s="5"/>
      <c r="AB644" s="70"/>
    </row>
    <row r="645" ht="15.75" customHeight="1">
      <c r="W645" s="5"/>
      <c r="AB645" s="70"/>
    </row>
    <row r="646" ht="15.75" customHeight="1">
      <c r="W646" s="5"/>
      <c r="AB646" s="70"/>
    </row>
    <row r="647" ht="15.75" customHeight="1">
      <c r="W647" s="5"/>
      <c r="AB647" s="70"/>
    </row>
    <row r="648" ht="15.75" customHeight="1">
      <c r="W648" s="5"/>
      <c r="AB648" s="70"/>
    </row>
    <row r="649" ht="15.75" customHeight="1">
      <c r="W649" s="5"/>
      <c r="AB649" s="70"/>
    </row>
    <row r="650" ht="15.75" customHeight="1">
      <c r="W650" s="5"/>
      <c r="AB650" s="70"/>
    </row>
    <row r="651" ht="15.75" customHeight="1">
      <c r="W651" s="5"/>
      <c r="AB651" s="70"/>
    </row>
    <row r="652" ht="15.75" customHeight="1">
      <c r="W652" s="5"/>
      <c r="AB652" s="70"/>
    </row>
    <row r="653" ht="15.75" customHeight="1">
      <c r="W653" s="5"/>
      <c r="AB653" s="70"/>
    </row>
    <row r="654" ht="15.75" customHeight="1">
      <c r="W654" s="5"/>
      <c r="AB654" s="70"/>
    </row>
    <row r="655" ht="15.75" customHeight="1">
      <c r="W655" s="5"/>
      <c r="AB655" s="70"/>
    </row>
    <row r="656" ht="15.75" customHeight="1">
      <c r="W656" s="5"/>
      <c r="AB656" s="70"/>
    </row>
    <row r="657" ht="15.75" customHeight="1">
      <c r="W657" s="5"/>
      <c r="AB657" s="70"/>
    </row>
    <row r="658" ht="15.75" customHeight="1">
      <c r="W658" s="5"/>
      <c r="AB658" s="70"/>
    </row>
    <row r="659" ht="15.75" customHeight="1">
      <c r="W659" s="5"/>
      <c r="AB659" s="70"/>
    </row>
    <row r="660" ht="15.75" customHeight="1">
      <c r="W660" s="5"/>
      <c r="AB660" s="70"/>
    </row>
    <row r="661" ht="15.75" customHeight="1">
      <c r="W661" s="5"/>
      <c r="AB661" s="70"/>
    </row>
    <row r="662" ht="15.75" customHeight="1">
      <c r="W662" s="5"/>
      <c r="AB662" s="70"/>
    </row>
    <row r="663" ht="15.75" customHeight="1">
      <c r="W663" s="5"/>
      <c r="AB663" s="70"/>
    </row>
    <row r="664" ht="15.75" customHeight="1">
      <c r="W664" s="5"/>
      <c r="AB664" s="70"/>
    </row>
    <row r="665" ht="15.75" customHeight="1">
      <c r="W665" s="5"/>
      <c r="AB665" s="70"/>
    </row>
    <row r="666" ht="15.75" customHeight="1">
      <c r="W666" s="5"/>
      <c r="AB666" s="70"/>
    </row>
    <row r="667" ht="15.75" customHeight="1">
      <c r="W667" s="5"/>
      <c r="AB667" s="70"/>
    </row>
    <row r="668" ht="15.75" customHeight="1">
      <c r="W668" s="5"/>
      <c r="AB668" s="70"/>
    </row>
    <row r="669" ht="15.75" customHeight="1">
      <c r="W669" s="5"/>
      <c r="AB669" s="70"/>
    </row>
    <row r="670" ht="15.75" customHeight="1">
      <c r="W670" s="5"/>
      <c r="AB670" s="70"/>
    </row>
    <row r="671" ht="15.75" customHeight="1">
      <c r="W671" s="5"/>
      <c r="AB671" s="70"/>
    </row>
    <row r="672" ht="15.75" customHeight="1">
      <c r="W672" s="5"/>
      <c r="AB672" s="70"/>
    </row>
    <row r="673" ht="15.75" customHeight="1">
      <c r="W673" s="5"/>
      <c r="AB673" s="70"/>
    </row>
    <row r="674" ht="15.75" customHeight="1">
      <c r="W674" s="5"/>
      <c r="AB674" s="70"/>
    </row>
    <row r="675" ht="15.75" customHeight="1">
      <c r="W675" s="5"/>
      <c r="AB675" s="70"/>
    </row>
    <row r="676" ht="15.75" customHeight="1">
      <c r="W676" s="5"/>
      <c r="AB676" s="70"/>
    </row>
    <row r="677" ht="15.75" customHeight="1">
      <c r="W677" s="5"/>
      <c r="AB677" s="70"/>
    </row>
    <row r="678" ht="15.75" customHeight="1">
      <c r="W678" s="5"/>
      <c r="AB678" s="70"/>
    </row>
    <row r="679" ht="15.75" customHeight="1">
      <c r="W679" s="5"/>
      <c r="AB679" s="70"/>
    </row>
    <row r="680" ht="15.75" customHeight="1">
      <c r="W680" s="5"/>
      <c r="AB680" s="70"/>
    </row>
    <row r="681" ht="15.75" customHeight="1">
      <c r="W681" s="5"/>
      <c r="AB681" s="70"/>
    </row>
    <row r="682" ht="15.75" customHeight="1">
      <c r="W682" s="5"/>
      <c r="AB682" s="70"/>
    </row>
    <row r="683" ht="15.75" customHeight="1">
      <c r="W683" s="5"/>
      <c r="AB683" s="70"/>
    </row>
    <row r="684" ht="15.75" customHeight="1">
      <c r="W684" s="5"/>
      <c r="AB684" s="70"/>
    </row>
    <row r="685" ht="15.75" customHeight="1">
      <c r="W685" s="5"/>
      <c r="AB685" s="70"/>
    </row>
    <row r="686" ht="15.75" customHeight="1">
      <c r="W686" s="5"/>
      <c r="AB686" s="70"/>
    </row>
    <row r="687" ht="15.75" customHeight="1">
      <c r="W687" s="5"/>
      <c r="AB687" s="70"/>
    </row>
    <row r="688" ht="15.75" customHeight="1">
      <c r="W688" s="5"/>
      <c r="AB688" s="70"/>
    </row>
    <row r="689" ht="15.75" customHeight="1">
      <c r="W689" s="5"/>
      <c r="AB689" s="70"/>
    </row>
    <row r="690" ht="15.75" customHeight="1">
      <c r="W690" s="5"/>
      <c r="AB690" s="70"/>
    </row>
    <row r="691" ht="15.75" customHeight="1">
      <c r="W691" s="5"/>
      <c r="AB691" s="70"/>
    </row>
    <row r="692" ht="15.75" customHeight="1">
      <c r="W692" s="5"/>
      <c r="AB692" s="70"/>
    </row>
    <row r="693" ht="15.75" customHeight="1">
      <c r="W693" s="5"/>
      <c r="AB693" s="70"/>
    </row>
    <row r="694" ht="15.75" customHeight="1">
      <c r="W694" s="5"/>
      <c r="AB694" s="70"/>
    </row>
    <row r="695" ht="15.75" customHeight="1">
      <c r="W695" s="5"/>
      <c r="AB695" s="70"/>
    </row>
    <row r="696" ht="15.75" customHeight="1">
      <c r="W696" s="5"/>
      <c r="AB696" s="70"/>
    </row>
    <row r="697" ht="15.75" customHeight="1">
      <c r="W697" s="5"/>
      <c r="AB697" s="70"/>
    </row>
    <row r="698" ht="15.75" customHeight="1">
      <c r="W698" s="5"/>
      <c r="AB698" s="70"/>
    </row>
    <row r="699" ht="15.75" customHeight="1">
      <c r="W699" s="5"/>
      <c r="AB699" s="70"/>
    </row>
    <row r="700" ht="15.75" customHeight="1">
      <c r="W700" s="5"/>
      <c r="AB700" s="70"/>
    </row>
    <row r="701" ht="15.75" customHeight="1">
      <c r="W701" s="5"/>
      <c r="AB701" s="70"/>
    </row>
    <row r="702" ht="15.75" customHeight="1">
      <c r="W702" s="5"/>
      <c r="AB702" s="70"/>
    </row>
    <row r="703" ht="15.75" customHeight="1">
      <c r="W703" s="5"/>
      <c r="AB703" s="70"/>
    </row>
    <row r="704" ht="15.75" customHeight="1">
      <c r="W704" s="5"/>
      <c r="AB704" s="70"/>
    </row>
    <row r="705" ht="15.75" customHeight="1">
      <c r="W705" s="5"/>
      <c r="AB705" s="70"/>
    </row>
    <row r="706" ht="15.75" customHeight="1">
      <c r="W706" s="5"/>
      <c r="AB706" s="70"/>
    </row>
    <row r="707" ht="15.75" customHeight="1">
      <c r="W707" s="5"/>
      <c r="AB707" s="70"/>
    </row>
    <row r="708" ht="15.75" customHeight="1">
      <c r="W708" s="5"/>
      <c r="AB708" s="70"/>
    </row>
    <row r="709" ht="15.75" customHeight="1">
      <c r="W709" s="5"/>
      <c r="AB709" s="70"/>
    </row>
    <row r="710" ht="15.75" customHeight="1">
      <c r="W710" s="5"/>
      <c r="AB710" s="70"/>
    </row>
    <row r="711" ht="15.75" customHeight="1">
      <c r="W711" s="5"/>
      <c r="AB711" s="70"/>
    </row>
    <row r="712" ht="15.75" customHeight="1">
      <c r="W712" s="5"/>
      <c r="AB712" s="70"/>
    </row>
    <row r="713" ht="15.75" customHeight="1">
      <c r="W713" s="5"/>
      <c r="AB713" s="70"/>
    </row>
    <row r="714" ht="15.75" customHeight="1">
      <c r="W714" s="5"/>
      <c r="AB714" s="70"/>
    </row>
    <row r="715" ht="15.75" customHeight="1">
      <c r="W715" s="5"/>
      <c r="AB715" s="70"/>
    </row>
    <row r="716" ht="15.75" customHeight="1">
      <c r="W716" s="5"/>
      <c r="AB716" s="70"/>
    </row>
    <row r="717" ht="15.75" customHeight="1">
      <c r="W717" s="5"/>
      <c r="AB717" s="70"/>
    </row>
    <row r="718" ht="15.75" customHeight="1">
      <c r="W718" s="5"/>
      <c r="AB718" s="70"/>
    </row>
    <row r="719" ht="15.75" customHeight="1">
      <c r="W719" s="5"/>
      <c r="AB719" s="70"/>
    </row>
    <row r="720" ht="15.75" customHeight="1">
      <c r="W720" s="5"/>
      <c r="AB720" s="70"/>
    </row>
    <row r="721" ht="15.75" customHeight="1">
      <c r="W721" s="5"/>
      <c r="AB721" s="70"/>
    </row>
    <row r="722" ht="15.75" customHeight="1">
      <c r="W722" s="5"/>
      <c r="AB722" s="70"/>
    </row>
    <row r="723" ht="15.75" customHeight="1">
      <c r="W723" s="5"/>
      <c r="AB723" s="70"/>
    </row>
    <row r="724" ht="15.75" customHeight="1">
      <c r="W724" s="5"/>
      <c r="AB724" s="70"/>
    </row>
    <row r="725" ht="15.75" customHeight="1">
      <c r="W725" s="5"/>
      <c r="AB725" s="70"/>
    </row>
    <row r="726" ht="15.75" customHeight="1">
      <c r="W726" s="5"/>
      <c r="AB726" s="70"/>
    </row>
    <row r="727" ht="15.75" customHeight="1">
      <c r="W727" s="5"/>
      <c r="AB727" s="70"/>
    </row>
    <row r="728" ht="15.75" customHeight="1">
      <c r="W728" s="5"/>
      <c r="AB728" s="70"/>
    </row>
    <row r="729" ht="15.75" customHeight="1">
      <c r="W729" s="5"/>
      <c r="AB729" s="70"/>
    </row>
    <row r="730" ht="15.75" customHeight="1">
      <c r="W730" s="5"/>
      <c r="AB730" s="70"/>
    </row>
    <row r="731" ht="15.75" customHeight="1">
      <c r="W731" s="5"/>
      <c r="AB731" s="70"/>
    </row>
    <row r="732" ht="15.75" customHeight="1">
      <c r="W732" s="5"/>
      <c r="AB732" s="70"/>
    </row>
    <row r="733" ht="15.75" customHeight="1">
      <c r="W733" s="5"/>
      <c r="AB733" s="70"/>
    </row>
    <row r="734" ht="15.75" customHeight="1">
      <c r="W734" s="5"/>
      <c r="AB734" s="70"/>
    </row>
    <row r="735" ht="15.75" customHeight="1">
      <c r="W735" s="5"/>
      <c r="AB735" s="70"/>
    </row>
    <row r="736" ht="15.75" customHeight="1">
      <c r="W736" s="5"/>
      <c r="AB736" s="70"/>
    </row>
    <row r="737" ht="15.75" customHeight="1">
      <c r="W737" s="5"/>
      <c r="AB737" s="70"/>
    </row>
    <row r="738" ht="15.75" customHeight="1">
      <c r="W738" s="5"/>
      <c r="AB738" s="70"/>
    </row>
    <row r="739" ht="15.75" customHeight="1">
      <c r="W739" s="5"/>
      <c r="AB739" s="70"/>
    </row>
    <row r="740" ht="15.75" customHeight="1">
      <c r="W740" s="5"/>
      <c r="AB740" s="70"/>
    </row>
    <row r="741" ht="15.75" customHeight="1">
      <c r="W741" s="5"/>
      <c r="AB741" s="70"/>
    </row>
    <row r="742" ht="15.75" customHeight="1">
      <c r="W742" s="5"/>
      <c r="AB742" s="70"/>
    </row>
    <row r="743" ht="15.75" customHeight="1">
      <c r="W743" s="5"/>
      <c r="AB743" s="70"/>
    </row>
    <row r="744" ht="15.75" customHeight="1">
      <c r="W744" s="5"/>
      <c r="AB744" s="70"/>
    </row>
    <row r="745" ht="15.75" customHeight="1">
      <c r="W745" s="5"/>
      <c r="AB745" s="70"/>
    </row>
    <row r="746" ht="15.75" customHeight="1">
      <c r="W746" s="5"/>
      <c r="AB746" s="70"/>
    </row>
    <row r="747" ht="15.75" customHeight="1">
      <c r="W747" s="5"/>
      <c r="AB747" s="70"/>
    </row>
    <row r="748" ht="15.75" customHeight="1">
      <c r="W748" s="5"/>
      <c r="AB748" s="70"/>
    </row>
    <row r="749" ht="15.75" customHeight="1">
      <c r="W749" s="5"/>
      <c r="AB749" s="70"/>
    </row>
    <row r="750" ht="15.75" customHeight="1">
      <c r="W750" s="5"/>
      <c r="AB750" s="70"/>
    </row>
    <row r="751" ht="15.75" customHeight="1">
      <c r="W751" s="5"/>
      <c r="AB751" s="70"/>
    </row>
    <row r="752" ht="15.75" customHeight="1">
      <c r="W752" s="5"/>
      <c r="AB752" s="70"/>
    </row>
    <row r="753" ht="15.75" customHeight="1">
      <c r="W753" s="5"/>
      <c r="AB753" s="70"/>
    </row>
    <row r="754" ht="15.75" customHeight="1">
      <c r="W754" s="5"/>
      <c r="AB754" s="70"/>
    </row>
    <row r="755" ht="15.75" customHeight="1">
      <c r="W755" s="5"/>
      <c r="AB755" s="70"/>
    </row>
    <row r="756" ht="15.75" customHeight="1">
      <c r="W756" s="5"/>
      <c r="AB756" s="70"/>
    </row>
    <row r="757" ht="15.75" customHeight="1">
      <c r="W757" s="5"/>
      <c r="AB757" s="70"/>
    </row>
    <row r="758" ht="15.75" customHeight="1">
      <c r="W758" s="5"/>
      <c r="AB758" s="70"/>
    </row>
    <row r="759" ht="15.75" customHeight="1">
      <c r="W759" s="5"/>
      <c r="AB759" s="70"/>
    </row>
    <row r="760" ht="15.75" customHeight="1">
      <c r="W760" s="5"/>
      <c r="AB760" s="70"/>
    </row>
    <row r="761" ht="15.75" customHeight="1">
      <c r="W761" s="5"/>
      <c r="AB761" s="70"/>
    </row>
    <row r="762" ht="15.75" customHeight="1">
      <c r="W762" s="5"/>
      <c r="AB762" s="70"/>
    </row>
    <row r="763" ht="15.75" customHeight="1">
      <c r="W763" s="5"/>
      <c r="AB763" s="70"/>
    </row>
    <row r="764" ht="15.75" customHeight="1">
      <c r="W764" s="5"/>
      <c r="AB764" s="70"/>
    </row>
    <row r="765" ht="15.75" customHeight="1">
      <c r="W765" s="5"/>
      <c r="AB765" s="70"/>
    </row>
    <row r="766" ht="15.75" customHeight="1">
      <c r="W766" s="5"/>
      <c r="AB766" s="70"/>
    </row>
    <row r="767" ht="15.75" customHeight="1">
      <c r="W767" s="5"/>
      <c r="AB767" s="70"/>
    </row>
    <row r="768" ht="15.75" customHeight="1">
      <c r="W768" s="5"/>
      <c r="AB768" s="70"/>
    </row>
    <row r="769" ht="15.75" customHeight="1">
      <c r="W769" s="5"/>
      <c r="AB769" s="70"/>
    </row>
    <row r="770" ht="15.75" customHeight="1">
      <c r="W770" s="5"/>
      <c r="AB770" s="70"/>
    </row>
    <row r="771" ht="15.75" customHeight="1">
      <c r="W771" s="5"/>
      <c r="AB771" s="70"/>
    </row>
    <row r="772" ht="15.75" customHeight="1">
      <c r="W772" s="5"/>
      <c r="AB772" s="70"/>
    </row>
    <row r="773" ht="15.75" customHeight="1">
      <c r="W773" s="5"/>
      <c r="AB773" s="70"/>
    </row>
    <row r="774" ht="15.75" customHeight="1">
      <c r="W774" s="5"/>
      <c r="AB774" s="70"/>
    </row>
    <row r="775" ht="15.75" customHeight="1">
      <c r="W775" s="5"/>
      <c r="AB775" s="70"/>
    </row>
    <row r="776" ht="15.75" customHeight="1">
      <c r="W776" s="5"/>
      <c r="AB776" s="70"/>
    </row>
    <row r="777" ht="15.75" customHeight="1">
      <c r="W777" s="5"/>
      <c r="AB777" s="70"/>
    </row>
    <row r="778" ht="15.75" customHeight="1">
      <c r="W778" s="5"/>
      <c r="AB778" s="70"/>
    </row>
    <row r="779" ht="15.75" customHeight="1">
      <c r="W779" s="5"/>
      <c r="AB779" s="70"/>
    </row>
    <row r="780" ht="15.75" customHeight="1">
      <c r="W780" s="5"/>
      <c r="AB780" s="70"/>
    </row>
    <row r="781" ht="15.75" customHeight="1">
      <c r="W781" s="5"/>
      <c r="AB781" s="70"/>
    </row>
    <row r="782" ht="15.75" customHeight="1">
      <c r="W782" s="5"/>
      <c r="AB782" s="70"/>
    </row>
    <row r="783" ht="15.75" customHeight="1">
      <c r="W783" s="5"/>
      <c r="AB783" s="70"/>
    </row>
    <row r="784" ht="15.75" customHeight="1">
      <c r="W784" s="5"/>
      <c r="AB784" s="70"/>
    </row>
    <row r="785" ht="15.75" customHeight="1">
      <c r="W785" s="5"/>
      <c r="AB785" s="70"/>
    </row>
    <row r="786" ht="15.75" customHeight="1">
      <c r="W786" s="5"/>
      <c r="AB786" s="70"/>
    </row>
    <row r="787" ht="15.75" customHeight="1">
      <c r="W787" s="5"/>
      <c r="AB787" s="70"/>
    </row>
    <row r="788" ht="15.75" customHeight="1">
      <c r="W788" s="5"/>
      <c r="AB788" s="70"/>
    </row>
    <row r="789" ht="15.75" customHeight="1">
      <c r="W789" s="5"/>
      <c r="AB789" s="70"/>
    </row>
    <row r="790" ht="15.75" customHeight="1">
      <c r="W790" s="5"/>
      <c r="AB790" s="70"/>
    </row>
    <row r="791" ht="15.75" customHeight="1">
      <c r="W791" s="5"/>
      <c r="AB791" s="70"/>
    </row>
    <row r="792" ht="15.75" customHeight="1">
      <c r="W792" s="5"/>
      <c r="AB792" s="70"/>
    </row>
    <row r="793" ht="15.75" customHeight="1">
      <c r="W793" s="5"/>
      <c r="AB793" s="70"/>
    </row>
    <row r="794" ht="15.75" customHeight="1">
      <c r="W794" s="5"/>
      <c r="AB794" s="70"/>
    </row>
    <row r="795" ht="15.75" customHeight="1">
      <c r="W795" s="5"/>
      <c r="AB795" s="70"/>
    </row>
    <row r="796" ht="15.75" customHeight="1">
      <c r="W796" s="5"/>
      <c r="AB796" s="70"/>
    </row>
    <row r="797" ht="15.75" customHeight="1">
      <c r="W797" s="5"/>
      <c r="AB797" s="70"/>
    </row>
    <row r="798" ht="15.75" customHeight="1">
      <c r="W798" s="5"/>
      <c r="AB798" s="70"/>
    </row>
    <row r="799" ht="15.75" customHeight="1">
      <c r="W799" s="5"/>
      <c r="AB799" s="70"/>
    </row>
    <row r="800" ht="15.75" customHeight="1">
      <c r="W800" s="5"/>
      <c r="AB800" s="70"/>
    </row>
    <row r="801" ht="15.75" customHeight="1">
      <c r="W801" s="5"/>
      <c r="AB801" s="70"/>
    </row>
    <row r="802" ht="15.75" customHeight="1">
      <c r="W802" s="5"/>
      <c r="AB802" s="70"/>
    </row>
    <row r="803" ht="15.75" customHeight="1">
      <c r="W803" s="5"/>
      <c r="AB803" s="70"/>
    </row>
    <row r="804" ht="15.75" customHeight="1">
      <c r="W804" s="5"/>
      <c r="AB804" s="70"/>
    </row>
    <row r="805" ht="15.75" customHeight="1">
      <c r="W805" s="5"/>
      <c r="AB805" s="70"/>
    </row>
    <row r="806" ht="15.75" customHeight="1">
      <c r="W806" s="5"/>
      <c r="AB806" s="70"/>
    </row>
    <row r="807" ht="15.75" customHeight="1">
      <c r="W807" s="5"/>
      <c r="AB807" s="70"/>
    </row>
    <row r="808" ht="15.75" customHeight="1">
      <c r="W808" s="5"/>
      <c r="AB808" s="70"/>
    </row>
    <row r="809" ht="15.75" customHeight="1">
      <c r="W809" s="5"/>
      <c r="AB809" s="70"/>
    </row>
    <row r="810" ht="15.75" customHeight="1">
      <c r="W810" s="5"/>
      <c r="AB810" s="70"/>
    </row>
    <row r="811" ht="15.75" customHeight="1">
      <c r="W811" s="5"/>
      <c r="AB811" s="70"/>
    </row>
    <row r="812" ht="15.75" customHeight="1">
      <c r="W812" s="5"/>
      <c r="AB812" s="70"/>
    </row>
    <row r="813" ht="15.75" customHeight="1">
      <c r="W813" s="5"/>
      <c r="AB813" s="70"/>
    </row>
    <row r="814" ht="15.75" customHeight="1">
      <c r="W814" s="5"/>
      <c r="AB814" s="70"/>
    </row>
    <row r="815" ht="15.75" customHeight="1">
      <c r="W815" s="5"/>
      <c r="AB815" s="70"/>
    </row>
    <row r="816" ht="15.75" customHeight="1">
      <c r="W816" s="5"/>
      <c r="AB816" s="70"/>
    </row>
    <row r="817" ht="15.75" customHeight="1">
      <c r="W817" s="5"/>
      <c r="AB817" s="70"/>
    </row>
    <row r="818" ht="15.75" customHeight="1">
      <c r="W818" s="5"/>
      <c r="AB818" s="70"/>
    </row>
    <row r="819" ht="15.75" customHeight="1">
      <c r="W819" s="5"/>
      <c r="AB819" s="70"/>
    </row>
    <row r="820" ht="15.75" customHeight="1">
      <c r="W820" s="5"/>
      <c r="AB820" s="70"/>
    </row>
    <row r="821" ht="15.75" customHeight="1">
      <c r="W821" s="5"/>
      <c r="AB821" s="70"/>
    </row>
    <row r="822" ht="15.75" customHeight="1">
      <c r="W822" s="5"/>
      <c r="AB822" s="70"/>
    </row>
    <row r="823" ht="15.75" customHeight="1">
      <c r="W823" s="5"/>
      <c r="AB823" s="70"/>
    </row>
    <row r="824" ht="15.75" customHeight="1">
      <c r="W824" s="5"/>
      <c r="AB824" s="70"/>
    </row>
    <row r="825" ht="15.75" customHeight="1">
      <c r="W825" s="5"/>
      <c r="AB825" s="70"/>
    </row>
    <row r="826" ht="15.75" customHeight="1">
      <c r="W826" s="5"/>
      <c r="AB826" s="70"/>
    </row>
    <row r="827" ht="15.75" customHeight="1">
      <c r="W827" s="5"/>
      <c r="AB827" s="70"/>
    </row>
    <row r="828" ht="15.75" customHeight="1">
      <c r="W828" s="5"/>
      <c r="AB828" s="70"/>
    </row>
    <row r="829" ht="15.75" customHeight="1">
      <c r="W829" s="5"/>
      <c r="AB829" s="70"/>
    </row>
    <row r="830" ht="15.75" customHeight="1">
      <c r="W830" s="5"/>
      <c r="AB830" s="70"/>
    </row>
    <row r="831" ht="15.75" customHeight="1">
      <c r="W831" s="5"/>
      <c r="AB831" s="70"/>
    </row>
    <row r="832" ht="15.75" customHeight="1">
      <c r="W832" s="5"/>
      <c r="AB832" s="70"/>
    </row>
    <row r="833" ht="15.75" customHeight="1">
      <c r="W833" s="5"/>
      <c r="AB833" s="70"/>
    </row>
    <row r="834" ht="15.75" customHeight="1">
      <c r="W834" s="5"/>
      <c r="AB834" s="70"/>
    </row>
    <row r="835" ht="15.75" customHeight="1">
      <c r="W835" s="5"/>
      <c r="AB835" s="70"/>
    </row>
    <row r="836" ht="15.75" customHeight="1">
      <c r="W836" s="5"/>
      <c r="AB836" s="70"/>
    </row>
    <row r="837" ht="15.75" customHeight="1">
      <c r="W837" s="5"/>
      <c r="AB837" s="70"/>
    </row>
    <row r="838" ht="15.75" customHeight="1">
      <c r="W838" s="5"/>
      <c r="AB838" s="70"/>
    </row>
    <row r="839" ht="15.75" customHeight="1">
      <c r="W839" s="5"/>
      <c r="AB839" s="70"/>
    </row>
    <row r="840" ht="15.75" customHeight="1">
      <c r="W840" s="5"/>
      <c r="AB840" s="70"/>
    </row>
    <row r="841" ht="15.75" customHeight="1">
      <c r="W841" s="5"/>
      <c r="AB841" s="70"/>
    </row>
    <row r="842" ht="15.75" customHeight="1">
      <c r="W842" s="5"/>
      <c r="AB842" s="70"/>
    </row>
    <row r="843" ht="15.75" customHeight="1">
      <c r="W843" s="5"/>
      <c r="AB843" s="70"/>
    </row>
    <row r="844" ht="15.75" customHeight="1">
      <c r="W844" s="5"/>
      <c r="AB844" s="70"/>
    </row>
    <row r="845" ht="15.75" customHeight="1">
      <c r="W845" s="5"/>
      <c r="AB845" s="70"/>
    </row>
    <row r="846" ht="15.75" customHeight="1">
      <c r="W846" s="5"/>
      <c r="AB846" s="70"/>
    </row>
    <row r="847" ht="15.75" customHeight="1">
      <c r="W847" s="5"/>
      <c r="AB847" s="70"/>
    </row>
    <row r="848" ht="15.75" customHeight="1">
      <c r="W848" s="5"/>
      <c r="AB848" s="70"/>
    </row>
    <row r="849" ht="15.75" customHeight="1">
      <c r="W849" s="5"/>
      <c r="AB849" s="70"/>
    </row>
    <row r="850" ht="15.75" customHeight="1">
      <c r="W850" s="5"/>
      <c r="AB850" s="70"/>
    </row>
    <row r="851" ht="15.75" customHeight="1">
      <c r="W851" s="5"/>
      <c r="AB851" s="70"/>
    </row>
    <row r="852" ht="15.75" customHeight="1">
      <c r="W852" s="5"/>
      <c r="AB852" s="70"/>
    </row>
    <row r="853" ht="15.75" customHeight="1">
      <c r="W853" s="5"/>
      <c r="AB853" s="70"/>
    </row>
    <row r="854" ht="15.75" customHeight="1">
      <c r="W854" s="5"/>
      <c r="AB854" s="70"/>
    </row>
    <row r="855" ht="15.75" customHeight="1">
      <c r="W855" s="5"/>
      <c r="AB855" s="70"/>
    </row>
    <row r="856" ht="15.75" customHeight="1">
      <c r="W856" s="5"/>
      <c r="AB856" s="70"/>
    </row>
    <row r="857" ht="15.75" customHeight="1">
      <c r="W857" s="5"/>
      <c r="AB857" s="70"/>
    </row>
    <row r="858" ht="15.75" customHeight="1">
      <c r="W858" s="5"/>
      <c r="AB858" s="70"/>
    </row>
    <row r="859" ht="15.75" customHeight="1">
      <c r="W859" s="5"/>
      <c r="AB859" s="70"/>
    </row>
    <row r="860" ht="15.75" customHeight="1">
      <c r="W860" s="5"/>
      <c r="AB860" s="70"/>
    </row>
    <row r="861" ht="15.75" customHeight="1">
      <c r="W861" s="5"/>
      <c r="AB861" s="70"/>
    </row>
    <row r="862" ht="15.75" customHeight="1">
      <c r="W862" s="5"/>
      <c r="AB862" s="70"/>
    </row>
    <row r="863" ht="15.75" customHeight="1">
      <c r="W863" s="5"/>
      <c r="AB863" s="70"/>
    </row>
    <row r="864" ht="15.75" customHeight="1">
      <c r="W864" s="5"/>
      <c r="AB864" s="70"/>
    </row>
    <row r="865" ht="15.75" customHeight="1">
      <c r="W865" s="5"/>
      <c r="AB865" s="70"/>
    </row>
    <row r="866" ht="15.75" customHeight="1">
      <c r="W866" s="5"/>
      <c r="AB866" s="70"/>
    </row>
    <row r="867" ht="15.75" customHeight="1">
      <c r="W867" s="5"/>
      <c r="AB867" s="70"/>
    </row>
    <row r="868" ht="15.75" customHeight="1">
      <c r="W868" s="5"/>
      <c r="AB868" s="70"/>
    </row>
    <row r="869" ht="15.75" customHeight="1">
      <c r="W869" s="5"/>
      <c r="AB869" s="70"/>
    </row>
    <row r="870" ht="15.75" customHeight="1">
      <c r="W870" s="5"/>
      <c r="AB870" s="70"/>
    </row>
    <row r="871" ht="15.75" customHeight="1">
      <c r="W871" s="5"/>
      <c r="AB871" s="70"/>
    </row>
    <row r="872" ht="15.75" customHeight="1">
      <c r="W872" s="5"/>
      <c r="AB872" s="70"/>
    </row>
    <row r="873" ht="15.75" customHeight="1">
      <c r="W873" s="5"/>
      <c r="AB873" s="70"/>
    </row>
    <row r="874" ht="15.75" customHeight="1">
      <c r="W874" s="5"/>
      <c r="AB874" s="70"/>
    </row>
    <row r="875" ht="15.75" customHeight="1">
      <c r="W875" s="5"/>
      <c r="AB875" s="70"/>
    </row>
    <row r="876" ht="15.75" customHeight="1">
      <c r="W876" s="5"/>
      <c r="AB876" s="70"/>
    </row>
    <row r="877" ht="15.75" customHeight="1">
      <c r="W877" s="5"/>
      <c r="AB877" s="70"/>
    </row>
    <row r="878" ht="15.75" customHeight="1">
      <c r="W878" s="5"/>
      <c r="AB878" s="70"/>
    </row>
    <row r="879" ht="15.75" customHeight="1">
      <c r="W879" s="5"/>
      <c r="AB879" s="70"/>
    </row>
    <row r="880" ht="15.75" customHeight="1">
      <c r="W880" s="5"/>
      <c r="AB880" s="70"/>
    </row>
    <row r="881" ht="15.75" customHeight="1">
      <c r="W881" s="5"/>
      <c r="AB881" s="70"/>
    </row>
    <row r="882" ht="15.75" customHeight="1">
      <c r="W882" s="5"/>
      <c r="AB882" s="70"/>
    </row>
    <row r="883" ht="15.75" customHeight="1">
      <c r="W883" s="5"/>
      <c r="AB883" s="70"/>
    </row>
    <row r="884" ht="15.75" customHeight="1">
      <c r="W884" s="5"/>
      <c r="AB884" s="70"/>
    </row>
    <row r="885" ht="15.75" customHeight="1">
      <c r="W885" s="5"/>
      <c r="AB885" s="70"/>
    </row>
    <row r="886" ht="15.75" customHeight="1">
      <c r="W886" s="5"/>
      <c r="AB886" s="70"/>
    </row>
    <row r="887" ht="15.75" customHeight="1">
      <c r="W887" s="5"/>
      <c r="AB887" s="70"/>
    </row>
    <row r="888" ht="15.75" customHeight="1">
      <c r="W888" s="5"/>
      <c r="AB888" s="70"/>
    </row>
    <row r="889" ht="15.75" customHeight="1">
      <c r="W889" s="5"/>
      <c r="AB889" s="70"/>
    </row>
    <row r="890" ht="15.75" customHeight="1">
      <c r="W890" s="5"/>
      <c r="AB890" s="70"/>
    </row>
    <row r="891" ht="15.75" customHeight="1">
      <c r="W891" s="5"/>
      <c r="AB891" s="70"/>
    </row>
    <row r="892" ht="15.75" customHeight="1">
      <c r="W892" s="5"/>
      <c r="AB892" s="70"/>
    </row>
    <row r="893" ht="15.75" customHeight="1">
      <c r="W893" s="5"/>
      <c r="AB893" s="70"/>
    </row>
    <row r="894" ht="15.75" customHeight="1">
      <c r="W894" s="5"/>
      <c r="AB894" s="70"/>
    </row>
    <row r="895" ht="15.75" customHeight="1">
      <c r="W895" s="5"/>
      <c r="AB895" s="70"/>
    </row>
    <row r="896" ht="15.75" customHeight="1">
      <c r="W896" s="5"/>
      <c r="AB896" s="70"/>
    </row>
    <row r="897" ht="15.75" customHeight="1">
      <c r="W897" s="5"/>
      <c r="AB897" s="70"/>
    </row>
    <row r="898" ht="15.75" customHeight="1">
      <c r="W898" s="5"/>
      <c r="AB898" s="70"/>
    </row>
    <row r="899" ht="15.75" customHeight="1">
      <c r="W899" s="5"/>
      <c r="AB899" s="70"/>
    </row>
    <row r="900" ht="15.75" customHeight="1">
      <c r="W900" s="5"/>
      <c r="AB900" s="70"/>
    </row>
    <row r="901" ht="15.75" customHeight="1">
      <c r="W901" s="5"/>
      <c r="AB901" s="70"/>
    </row>
    <row r="902" ht="15.75" customHeight="1">
      <c r="W902" s="5"/>
      <c r="AB902" s="70"/>
    </row>
    <row r="903" ht="15.75" customHeight="1">
      <c r="W903" s="5"/>
      <c r="AB903" s="70"/>
    </row>
    <row r="904" ht="15.75" customHeight="1">
      <c r="W904" s="5"/>
      <c r="AB904" s="70"/>
    </row>
    <row r="905" ht="15.75" customHeight="1">
      <c r="W905" s="5"/>
      <c r="AB905" s="70"/>
    </row>
    <row r="906" ht="15.75" customHeight="1">
      <c r="W906" s="5"/>
      <c r="AB906" s="70"/>
    </row>
    <row r="907" ht="15.75" customHeight="1">
      <c r="W907" s="5"/>
      <c r="AB907" s="70"/>
    </row>
    <row r="908" ht="15.75" customHeight="1">
      <c r="W908" s="5"/>
      <c r="AB908" s="70"/>
    </row>
    <row r="909" ht="15.75" customHeight="1">
      <c r="W909" s="5"/>
      <c r="AB909" s="70"/>
    </row>
    <row r="910" ht="15.75" customHeight="1">
      <c r="W910" s="5"/>
      <c r="AB910" s="70"/>
    </row>
    <row r="911" ht="15.75" customHeight="1">
      <c r="W911" s="5"/>
      <c r="AB911" s="70"/>
    </row>
    <row r="912" ht="15.75" customHeight="1">
      <c r="W912" s="5"/>
      <c r="AB912" s="70"/>
    </row>
    <row r="913" ht="15.75" customHeight="1">
      <c r="W913" s="5"/>
      <c r="AB913" s="70"/>
    </row>
    <row r="914" ht="15.75" customHeight="1">
      <c r="W914" s="5"/>
      <c r="AB914" s="70"/>
    </row>
    <row r="915" ht="15.75" customHeight="1">
      <c r="W915" s="5"/>
      <c r="AB915" s="70"/>
    </row>
    <row r="916" ht="15.75" customHeight="1">
      <c r="W916" s="5"/>
      <c r="AB916" s="70"/>
    </row>
    <row r="917" ht="15.75" customHeight="1">
      <c r="W917" s="5"/>
      <c r="AB917" s="70"/>
    </row>
    <row r="918" ht="15.75" customHeight="1">
      <c r="W918" s="5"/>
      <c r="AB918" s="70"/>
    </row>
    <row r="919" ht="15.75" customHeight="1">
      <c r="W919" s="5"/>
      <c r="AB919" s="70"/>
    </row>
    <row r="920" ht="15.75" customHeight="1">
      <c r="W920" s="5"/>
      <c r="AB920" s="70"/>
    </row>
    <row r="921" ht="15.75" customHeight="1">
      <c r="W921" s="5"/>
      <c r="AB921" s="70"/>
    </row>
    <row r="922" ht="15.75" customHeight="1">
      <c r="W922" s="5"/>
      <c r="AB922" s="70"/>
    </row>
    <row r="923" ht="15.75" customHeight="1">
      <c r="W923" s="5"/>
      <c r="AB923" s="70"/>
    </row>
    <row r="924" ht="15.75" customHeight="1">
      <c r="W924" s="5"/>
      <c r="AB924" s="70"/>
    </row>
    <row r="925" ht="15.75" customHeight="1">
      <c r="W925" s="5"/>
      <c r="AB925" s="70"/>
    </row>
    <row r="926" ht="15.75" customHeight="1">
      <c r="W926" s="5"/>
      <c r="AB926" s="70"/>
    </row>
    <row r="927" ht="15.75" customHeight="1">
      <c r="W927" s="5"/>
      <c r="AB927" s="70"/>
    </row>
    <row r="928" ht="15.75" customHeight="1">
      <c r="W928" s="5"/>
      <c r="AB928" s="70"/>
    </row>
    <row r="929" ht="15.75" customHeight="1">
      <c r="W929" s="5"/>
      <c r="AB929" s="70"/>
    </row>
    <row r="930" ht="15.75" customHeight="1">
      <c r="W930" s="5"/>
      <c r="AB930" s="70"/>
    </row>
    <row r="931" ht="15.75" customHeight="1">
      <c r="W931" s="5"/>
      <c r="AB931" s="70"/>
    </row>
    <row r="932" ht="15.75" customHeight="1">
      <c r="W932" s="5"/>
      <c r="AB932" s="70"/>
    </row>
    <row r="933" ht="15.75" customHeight="1">
      <c r="W933" s="5"/>
      <c r="AB933" s="70"/>
    </row>
    <row r="934" ht="15.75" customHeight="1">
      <c r="W934" s="5"/>
      <c r="AB934" s="70"/>
    </row>
    <row r="935" ht="15.75" customHeight="1">
      <c r="W935" s="5"/>
      <c r="AB935" s="70"/>
    </row>
    <row r="936" ht="15.75" customHeight="1">
      <c r="W936" s="5"/>
      <c r="AB936" s="70"/>
    </row>
    <row r="937" ht="15.75" customHeight="1">
      <c r="W937" s="5"/>
      <c r="AB937" s="70"/>
    </row>
    <row r="938" ht="15.75" customHeight="1">
      <c r="W938" s="5"/>
      <c r="AB938" s="70"/>
    </row>
    <row r="939" ht="15.75" customHeight="1">
      <c r="W939" s="5"/>
      <c r="AB939" s="70"/>
    </row>
    <row r="940" ht="15.75" customHeight="1">
      <c r="W940" s="5"/>
      <c r="AB940" s="70"/>
    </row>
    <row r="941" ht="15.75" customHeight="1">
      <c r="W941" s="5"/>
      <c r="AB941" s="70"/>
    </row>
    <row r="942" ht="15.75" customHeight="1">
      <c r="W942" s="5"/>
      <c r="AB942" s="70"/>
    </row>
    <row r="943" ht="15.75" customHeight="1">
      <c r="W943" s="5"/>
      <c r="AB943" s="70"/>
    </row>
    <row r="944" ht="15.75" customHeight="1">
      <c r="W944" s="5"/>
      <c r="AB944" s="70"/>
    </row>
    <row r="945" ht="15.75" customHeight="1">
      <c r="W945" s="5"/>
      <c r="AB945" s="70"/>
    </row>
    <row r="946" ht="15.75" customHeight="1">
      <c r="W946" s="5"/>
      <c r="AB946" s="70"/>
    </row>
    <row r="947" ht="15.75" customHeight="1">
      <c r="W947" s="5"/>
      <c r="AB947" s="70"/>
    </row>
    <row r="948" ht="15.75" customHeight="1">
      <c r="W948" s="5"/>
      <c r="AB948" s="70"/>
    </row>
    <row r="949" ht="15.75" customHeight="1">
      <c r="W949" s="5"/>
      <c r="AB949" s="70"/>
    </row>
    <row r="950" ht="15.75" customHeight="1">
      <c r="W950" s="5"/>
      <c r="AB950" s="70"/>
    </row>
    <row r="951" ht="15.75" customHeight="1">
      <c r="W951" s="5"/>
      <c r="AB951" s="70"/>
    </row>
    <row r="952" ht="15.75" customHeight="1">
      <c r="W952" s="5"/>
      <c r="AB952" s="70"/>
    </row>
    <row r="953" ht="15.75" customHeight="1">
      <c r="W953" s="5"/>
      <c r="AB953" s="70"/>
    </row>
    <row r="954" ht="15.75" customHeight="1">
      <c r="W954" s="5"/>
      <c r="AB954" s="70"/>
    </row>
    <row r="955" ht="15.75" customHeight="1">
      <c r="W955" s="5"/>
      <c r="AB955" s="70"/>
    </row>
    <row r="956" ht="15.75" customHeight="1">
      <c r="W956" s="5"/>
      <c r="AB956" s="70"/>
    </row>
    <row r="957" ht="15.75" customHeight="1">
      <c r="W957" s="5"/>
      <c r="AB957" s="70"/>
    </row>
    <row r="958" ht="15.75" customHeight="1">
      <c r="W958" s="5"/>
      <c r="AB958" s="70"/>
    </row>
    <row r="959" ht="15.75" customHeight="1">
      <c r="W959" s="5"/>
      <c r="AB959" s="70"/>
    </row>
    <row r="960" ht="15.75" customHeight="1">
      <c r="W960" s="5"/>
      <c r="AB960" s="70"/>
    </row>
    <row r="961" ht="15.75" customHeight="1">
      <c r="W961" s="5"/>
      <c r="AB961" s="70"/>
    </row>
    <row r="962" ht="15.75" customHeight="1">
      <c r="W962" s="5"/>
      <c r="AB962" s="70"/>
    </row>
    <row r="963" ht="15.75" customHeight="1">
      <c r="W963" s="5"/>
      <c r="AB963" s="70"/>
    </row>
    <row r="964" ht="15.75" customHeight="1">
      <c r="W964" s="5"/>
      <c r="AB964" s="70"/>
    </row>
    <row r="965" ht="15.75" customHeight="1">
      <c r="W965" s="5"/>
      <c r="AB965" s="70"/>
    </row>
    <row r="966" ht="15.75" customHeight="1">
      <c r="W966" s="5"/>
      <c r="AB966" s="70"/>
    </row>
    <row r="967" ht="15.75" customHeight="1">
      <c r="W967" s="5"/>
      <c r="AB967" s="70"/>
    </row>
    <row r="968" ht="15.75" customHeight="1">
      <c r="W968" s="5"/>
      <c r="AB968" s="70"/>
    </row>
    <row r="969" ht="15.75" customHeight="1">
      <c r="W969" s="5"/>
      <c r="AB969" s="70"/>
    </row>
    <row r="970" ht="15.75" customHeight="1">
      <c r="W970" s="5"/>
      <c r="AB970" s="70"/>
    </row>
    <row r="971" ht="15.75" customHeight="1">
      <c r="W971" s="5"/>
      <c r="AB971" s="70"/>
    </row>
    <row r="972" ht="15.75" customHeight="1">
      <c r="W972" s="5"/>
      <c r="AB972" s="70"/>
    </row>
    <row r="973" ht="15.75" customHeight="1">
      <c r="W973" s="5"/>
      <c r="AB973" s="70"/>
    </row>
    <row r="974" ht="15.75" customHeight="1">
      <c r="W974" s="5"/>
      <c r="AB974" s="70"/>
    </row>
    <row r="975" ht="15.75" customHeight="1">
      <c r="W975" s="5"/>
      <c r="AB975" s="70"/>
    </row>
    <row r="976" ht="15.75" customHeight="1">
      <c r="W976" s="5"/>
      <c r="AB976" s="70"/>
    </row>
    <row r="977" ht="15.75" customHeight="1">
      <c r="W977" s="5"/>
      <c r="AB977" s="70"/>
    </row>
    <row r="978" ht="15.75" customHeight="1">
      <c r="W978" s="5"/>
      <c r="AB978" s="70"/>
    </row>
    <row r="979" ht="15.75" customHeight="1">
      <c r="W979" s="5"/>
      <c r="AB979" s="70"/>
    </row>
    <row r="980" ht="15.75" customHeight="1">
      <c r="W980" s="5"/>
      <c r="AB980" s="70"/>
    </row>
    <row r="981" ht="15.75" customHeight="1">
      <c r="W981" s="5"/>
      <c r="AB981" s="70"/>
    </row>
    <row r="982" ht="15.75" customHeight="1">
      <c r="W982" s="5"/>
      <c r="AB982" s="70"/>
    </row>
    <row r="983" ht="15.75" customHeight="1">
      <c r="W983" s="5"/>
      <c r="AB983" s="70"/>
    </row>
    <row r="984" ht="15.75" customHeight="1">
      <c r="W984" s="5"/>
      <c r="AB984" s="70"/>
    </row>
    <row r="985" ht="15.75" customHeight="1">
      <c r="W985" s="5"/>
      <c r="AB985" s="70"/>
    </row>
    <row r="986" ht="15.75" customHeight="1">
      <c r="W986" s="5"/>
      <c r="AB986" s="70"/>
    </row>
    <row r="987" ht="15.75" customHeight="1">
      <c r="W987" s="5"/>
      <c r="AB987" s="70"/>
    </row>
    <row r="988" ht="15.75" customHeight="1">
      <c r="W988" s="5"/>
      <c r="AB988" s="70"/>
    </row>
    <row r="989" ht="15.75" customHeight="1">
      <c r="W989" s="5"/>
      <c r="AB989" s="70"/>
    </row>
    <row r="990" ht="15.75" customHeight="1">
      <c r="W990" s="5"/>
      <c r="AB990" s="70"/>
    </row>
    <row r="991" ht="15.75" customHeight="1">
      <c r="W991" s="5"/>
      <c r="AB991" s="70"/>
    </row>
    <row r="992" ht="15.75" customHeight="1">
      <c r="W992" s="5"/>
      <c r="AB992" s="70"/>
    </row>
    <row r="993" ht="15.75" customHeight="1">
      <c r="W993" s="5"/>
      <c r="AB993" s="70"/>
    </row>
    <row r="994" ht="15.75" customHeight="1">
      <c r="W994" s="5"/>
      <c r="AB994" s="70"/>
    </row>
    <row r="995" ht="15.75" customHeight="1">
      <c r="W995" s="5"/>
      <c r="AB995" s="70"/>
    </row>
    <row r="996" ht="15.75" customHeight="1">
      <c r="W996" s="5"/>
      <c r="AB996" s="70"/>
    </row>
    <row r="997" ht="15.75" customHeight="1">
      <c r="W997" s="5"/>
      <c r="AB997" s="70"/>
    </row>
    <row r="998" ht="15.75" customHeight="1">
      <c r="W998" s="5"/>
      <c r="AB998" s="70"/>
    </row>
    <row r="999" ht="15.75" customHeight="1">
      <c r="W999" s="5"/>
      <c r="AB999" s="70"/>
    </row>
    <row r="1000" ht="15.75" customHeight="1">
      <c r="W1000" s="5"/>
      <c r="AB1000" s="70"/>
    </row>
  </sheetData>
  <autoFilter ref="$A$5:$AH$10"/>
  <mergeCells count="4">
    <mergeCell ref="B4:G4"/>
    <mergeCell ref="J4:Q4"/>
    <mergeCell ref="S4:V4"/>
    <mergeCell ref="X4:AH4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2.14"/>
  </cols>
  <sheetData>
    <row r="1">
      <c r="B1" s="110"/>
      <c r="C1" s="110"/>
      <c r="D1" s="110"/>
      <c r="E1" s="110"/>
      <c r="F1" s="110"/>
      <c r="G1" s="110"/>
      <c r="H1" s="110"/>
      <c r="I1" s="110"/>
    </row>
    <row r="2">
      <c r="B2" s="111" t="s">
        <v>76</v>
      </c>
      <c r="C2" s="12"/>
      <c r="D2" s="12"/>
      <c r="E2" s="12"/>
      <c r="F2" s="12"/>
      <c r="G2" s="12"/>
      <c r="H2" s="12"/>
      <c r="I2" s="13"/>
    </row>
    <row r="3">
      <c r="B3" s="112" t="s">
        <v>77</v>
      </c>
      <c r="C3" s="12"/>
      <c r="D3" s="12"/>
      <c r="E3" s="12"/>
      <c r="F3" s="12"/>
      <c r="G3" s="12"/>
      <c r="H3" s="12"/>
      <c r="I3" s="13"/>
    </row>
    <row r="4">
      <c r="B4" s="10"/>
      <c r="C4" s="11" t="s">
        <v>5</v>
      </c>
      <c r="D4" s="12"/>
      <c r="E4" s="12"/>
      <c r="F4" s="12"/>
      <c r="G4" s="12"/>
      <c r="H4" s="13"/>
      <c r="I4" s="14"/>
    </row>
    <row r="5">
      <c r="B5" s="22" t="s">
        <v>8</v>
      </c>
      <c r="C5" s="23" t="s">
        <v>9</v>
      </c>
      <c r="D5" s="23" t="s">
        <v>10</v>
      </c>
      <c r="E5" s="23" t="s">
        <v>11</v>
      </c>
      <c r="F5" s="23" t="s">
        <v>12</v>
      </c>
      <c r="G5" s="23" t="s">
        <v>13</v>
      </c>
      <c r="H5" s="24" t="s">
        <v>14</v>
      </c>
      <c r="I5" s="25" t="s">
        <v>15</v>
      </c>
    </row>
    <row r="6">
      <c r="B6" s="113" t="s">
        <v>78</v>
      </c>
      <c r="C6" s="12"/>
      <c r="D6" s="12"/>
      <c r="E6" s="12"/>
      <c r="F6" s="12"/>
      <c r="G6" s="12"/>
      <c r="H6" s="12"/>
      <c r="I6" s="13"/>
    </row>
    <row r="7">
      <c r="B7" s="114">
        <v>1.0</v>
      </c>
      <c r="C7" s="47">
        <v>1.0</v>
      </c>
      <c r="D7" s="47">
        <v>33.0</v>
      </c>
      <c r="E7" s="47">
        <v>12.0</v>
      </c>
      <c r="F7" s="48" t="s">
        <v>38</v>
      </c>
      <c r="G7" s="48" t="s">
        <v>39</v>
      </c>
      <c r="H7" s="49">
        <v>65.0</v>
      </c>
      <c r="I7" s="50">
        <f t="shared" ref="I7:I21" si="1">H7-65</f>
        <v>0</v>
      </c>
    </row>
    <row r="8">
      <c r="B8" s="114">
        <v>2.0</v>
      </c>
      <c r="C8" s="47">
        <v>1.0</v>
      </c>
      <c r="D8" s="47">
        <v>33.0</v>
      </c>
      <c r="E8" s="47">
        <v>13.0</v>
      </c>
      <c r="F8" s="48" t="s">
        <v>38</v>
      </c>
      <c r="G8" s="48" t="s">
        <v>39</v>
      </c>
      <c r="H8" s="49">
        <v>65.0</v>
      </c>
      <c r="I8" s="50">
        <f t="shared" si="1"/>
        <v>0</v>
      </c>
    </row>
    <row r="9">
      <c r="B9" s="114">
        <v>3.0</v>
      </c>
      <c r="C9" s="47">
        <v>1.0</v>
      </c>
      <c r="D9" s="47">
        <v>33.0</v>
      </c>
      <c r="E9" s="47">
        <v>17.0</v>
      </c>
      <c r="F9" s="48" t="s">
        <v>38</v>
      </c>
      <c r="G9" s="48" t="s">
        <v>39</v>
      </c>
      <c r="H9" s="49">
        <v>65.0</v>
      </c>
      <c r="I9" s="50">
        <f t="shared" si="1"/>
        <v>0</v>
      </c>
    </row>
    <row r="10">
      <c r="B10" s="114">
        <v>4.0</v>
      </c>
      <c r="C10" s="47">
        <v>1.0</v>
      </c>
      <c r="D10" s="47">
        <v>33.0</v>
      </c>
      <c r="E10" s="47">
        <v>18.0</v>
      </c>
      <c r="F10" s="48" t="s">
        <v>38</v>
      </c>
      <c r="G10" s="48" t="s">
        <v>39</v>
      </c>
      <c r="H10" s="49">
        <v>65.0</v>
      </c>
      <c r="I10" s="50">
        <f t="shared" si="1"/>
        <v>0</v>
      </c>
    </row>
    <row r="11">
      <c r="B11" s="114">
        <v>5.0</v>
      </c>
      <c r="C11" s="47">
        <v>1.0</v>
      </c>
      <c r="D11" s="47">
        <v>33.0</v>
      </c>
      <c r="E11" s="47">
        <v>19.0</v>
      </c>
      <c r="F11" s="48" t="s">
        <v>38</v>
      </c>
      <c r="G11" s="48" t="s">
        <v>39</v>
      </c>
      <c r="H11" s="49">
        <v>65.0</v>
      </c>
      <c r="I11" s="50">
        <f t="shared" si="1"/>
        <v>0</v>
      </c>
    </row>
    <row r="12">
      <c r="B12" s="114">
        <v>6.0</v>
      </c>
      <c r="C12" s="47">
        <v>1.0</v>
      </c>
      <c r="D12" s="47">
        <v>33.0</v>
      </c>
      <c r="E12" s="47">
        <v>20.0</v>
      </c>
      <c r="F12" s="56" t="s">
        <v>38</v>
      </c>
      <c r="G12" s="48" t="s">
        <v>39</v>
      </c>
      <c r="H12" s="49">
        <v>65.0</v>
      </c>
      <c r="I12" s="50">
        <f t="shared" si="1"/>
        <v>0</v>
      </c>
    </row>
    <row r="13">
      <c r="B13" s="114">
        <v>7.0</v>
      </c>
      <c r="C13" s="47">
        <v>1.0</v>
      </c>
      <c r="D13" s="47">
        <v>33.0</v>
      </c>
      <c r="E13" s="47">
        <v>21.0</v>
      </c>
      <c r="F13" s="56" t="s">
        <v>38</v>
      </c>
      <c r="G13" s="48" t="s">
        <v>39</v>
      </c>
      <c r="H13" s="49">
        <v>65.0</v>
      </c>
      <c r="I13" s="50">
        <f t="shared" si="1"/>
        <v>0</v>
      </c>
    </row>
    <row r="14">
      <c r="B14" s="114">
        <v>8.0</v>
      </c>
      <c r="C14" s="47">
        <v>1.0</v>
      </c>
      <c r="D14" s="47">
        <v>33.0</v>
      </c>
      <c r="E14" s="47">
        <v>22.0</v>
      </c>
      <c r="F14" s="56" t="s">
        <v>38</v>
      </c>
      <c r="G14" s="48" t="s">
        <v>39</v>
      </c>
      <c r="H14" s="49">
        <v>65.0</v>
      </c>
      <c r="I14" s="50">
        <f t="shared" si="1"/>
        <v>0</v>
      </c>
    </row>
    <row r="15">
      <c r="B15" s="114">
        <v>9.0</v>
      </c>
      <c r="C15" s="47">
        <v>1.0</v>
      </c>
      <c r="D15" s="47">
        <v>33.0</v>
      </c>
      <c r="E15" s="47">
        <v>23.0</v>
      </c>
      <c r="F15" s="56" t="s">
        <v>38</v>
      </c>
      <c r="G15" s="48" t="s">
        <v>39</v>
      </c>
      <c r="H15" s="49">
        <v>65.0</v>
      </c>
      <c r="I15" s="50">
        <f t="shared" si="1"/>
        <v>0</v>
      </c>
    </row>
    <row r="16">
      <c r="B16" s="114">
        <v>10.0</v>
      </c>
      <c r="C16" s="47">
        <v>1.0</v>
      </c>
      <c r="D16" s="47">
        <v>33.0</v>
      </c>
      <c r="E16" s="47">
        <v>24.0</v>
      </c>
      <c r="F16" s="56" t="s">
        <v>38</v>
      </c>
      <c r="G16" s="48" t="s">
        <v>39</v>
      </c>
      <c r="H16" s="49">
        <v>65.0</v>
      </c>
      <c r="I16" s="50">
        <f t="shared" si="1"/>
        <v>0</v>
      </c>
    </row>
    <row r="17">
      <c r="B17" s="114">
        <v>11.0</v>
      </c>
      <c r="C17" s="47">
        <v>1.0</v>
      </c>
      <c r="D17" s="47">
        <v>33.0</v>
      </c>
      <c r="E17" s="47">
        <v>25.0</v>
      </c>
      <c r="F17" s="56" t="s">
        <v>38</v>
      </c>
      <c r="G17" s="48" t="s">
        <v>39</v>
      </c>
      <c r="H17" s="49">
        <v>65.0</v>
      </c>
      <c r="I17" s="50">
        <f t="shared" si="1"/>
        <v>0</v>
      </c>
    </row>
    <row r="18">
      <c r="B18" s="114">
        <v>12.0</v>
      </c>
      <c r="C18" s="47">
        <v>1.0</v>
      </c>
      <c r="D18" s="47">
        <v>33.0</v>
      </c>
      <c r="E18" s="47">
        <v>26.0</v>
      </c>
      <c r="F18" s="56" t="s">
        <v>38</v>
      </c>
      <c r="G18" s="48" t="s">
        <v>39</v>
      </c>
      <c r="H18" s="49">
        <v>65.0</v>
      </c>
      <c r="I18" s="50">
        <f t="shared" si="1"/>
        <v>0</v>
      </c>
    </row>
    <row r="19">
      <c r="B19" s="114">
        <v>13.0</v>
      </c>
      <c r="C19" s="47">
        <v>1.0</v>
      </c>
      <c r="D19" s="47">
        <v>33.0</v>
      </c>
      <c r="E19" s="47">
        <v>27.0</v>
      </c>
      <c r="F19" s="48" t="s">
        <v>38</v>
      </c>
      <c r="G19" s="48" t="s">
        <v>39</v>
      </c>
      <c r="H19" s="49">
        <v>65.0</v>
      </c>
      <c r="I19" s="50">
        <f t="shared" si="1"/>
        <v>0</v>
      </c>
    </row>
    <row r="20">
      <c r="B20" s="114">
        <v>14.0</v>
      </c>
      <c r="C20" s="47">
        <v>1.0</v>
      </c>
      <c r="D20" s="47">
        <v>33.0</v>
      </c>
      <c r="E20" s="47">
        <v>28.0</v>
      </c>
      <c r="F20" s="48" t="s">
        <v>38</v>
      </c>
      <c r="G20" s="48" t="s">
        <v>39</v>
      </c>
      <c r="H20" s="49">
        <v>65.0</v>
      </c>
      <c r="I20" s="50">
        <f t="shared" si="1"/>
        <v>0</v>
      </c>
    </row>
    <row r="21">
      <c r="B21" s="114">
        <v>15.0</v>
      </c>
      <c r="C21" s="47">
        <v>1.0</v>
      </c>
      <c r="D21" s="47">
        <v>33.0</v>
      </c>
      <c r="E21" s="47">
        <v>29.0</v>
      </c>
      <c r="F21" s="48" t="s">
        <v>38</v>
      </c>
      <c r="G21" s="48" t="s">
        <v>39</v>
      </c>
      <c r="H21" s="49">
        <v>65.0</v>
      </c>
      <c r="I21" s="50">
        <f t="shared" si="1"/>
        <v>0</v>
      </c>
    </row>
    <row r="22">
      <c r="B22" s="113" t="s">
        <v>79</v>
      </c>
      <c r="C22" s="12"/>
      <c r="D22" s="12"/>
      <c r="E22" s="12"/>
      <c r="F22" s="12"/>
      <c r="G22" s="12"/>
      <c r="H22" s="12"/>
      <c r="I22" s="13"/>
    </row>
    <row r="23">
      <c r="B23" s="114">
        <v>1.0</v>
      </c>
      <c r="C23" s="47">
        <v>1.0</v>
      </c>
      <c r="D23" s="47">
        <v>35.0</v>
      </c>
      <c r="E23" s="47">
        <v>13.0</v>
      </c>
      <c r="F23" s="48" t="s">
        <v>38</v>
      </c>
      <c r="G23" s="48" t="s">
        <v>39</v>
      </c>
      <c r="H23" s="49">
        <v>65.0</v>
      </c>
      <c r="I23" s="50">
        <f t="shared" ref="I23:I29" si="2">H23-65</f>
        <v>0</v>
      </c>
    </row>
    <row r="24">
      <c r="B24" s="46">
        <f t="shared" ref="B24:B29" si="3">B23+1</f>
        <v>2</v>
      </c>
      <c r="C24" s="47">
        <v>1.0</v>
      </c>
      <c r="D24" s="47">
        <v>35.0</v>
      </c>
      <c r="E24" s="47">
        <v>14.0</v>
      </c>
      <c r="F24" s="48" t="s">
        <v>38</v>
      </c>
      <c r="G24" s="48" t="s">
        <v>39</v>
      </c>
      <c r="H24" s="49">
        <v>65.0</v>
      </c>
      <c r="I24" s="50">
        <f t="shared" si="2"/>
        <v>0</v>
      </c>
    </row>
    <row r="25">
      <c r="B25" s="46">
        <f t="shared" si="3"/>
        <v>3</v>
      </c>
      <c r="C25" s="47">
        <v>1.0</v>
      </c>
      <c r="D25" s="47">
        <v>35.0</v>
      </c>
      <c r="E25" s="47">
        <v>15.0</v>
      </c>
      <c r="F25" s="48" t="s">
        <v>38</v>
      </c>
      <c r="G25" s="48" t="s">
        <v>39</v>
      </c>
      <c r="H25" s="49">
        <v>65.0</v>
      </c>
      <c r="I25" s="50">
        <f t="shared" si="2"/>
        <v>0</v>
      </c>
    </row>
    <row r="26">
      <c r="B26" s="46">
        <f t="shared" si="3"/>
        <v>4</v>
      </c>
      <c r="C26" s="47">
        <v>1.0</v>
      </c>
      <c r="D26" s="47">
        <v>35.0</v>
      </c>
      <c r="E26" s="47">
        <v>16.0</v>
      </c>
      <c r="F26" s="48" t="s">
        <v>38</v>
      </c>
      <c r="G26" s="48" t="s">
        <v>39</v>
      </c>
      <c r="H26" s="49">
        <v>65.0</v>
      </c>
      <c r="I26" s="50">
        <f t="shared" si="2"/>
        <v>0</v>
      </c>
    </row>
    <row r="27">
      <c r="B27" s="46">
        <f t="shared" si="3"/>
        <v>5</v>
      </c>
      <c r="C27" s="47">
        <v>1.0</v>
      </c>
      <c r="D27" s="47">
        <v>35.0</v>
      </c>
      <c r="E27" s="47">
        <v>17.0</v>
      </c>
      <c r="F27" s="48" t="s">
        <v>38</v>
      </c>
      <c r="G27" s="48" t="s">
        <v>39</v>
      </c>
      <c r="H27" s="49">
        <v>65.0</v>
      </c>
      <c r="I27" s="50">
        <f t="shared" si="2"/>
        <v>0</v>
      </c>
    </row>
    <row r="28">
      <c r="B28" s="46">
        <f t="shared" si="3"/>
        <v>6</v>
      </c>
      <c r="C28" s="47">
        <v>1.0</v>
      </c>
      <c r="D28" s="47">
        <v>35.0</v>
      </c>
      <c r="E28" s="47">
        <v>19.0</v>
      </c>
      <c r="F28" s="56" t="s">
        <v>38</v>
      </c>
      <c r="G28" s="56" t="s">
        <v>39</v>
      </c>
      <c r="H28" s="49">
        <v>65.0</v>
      </c>
      <c r="I28" s="50">
        <f t="shared" si="2"/>
        <v>0</v>
      </c>
    </row>
    <row r="29">
      <c r="B29" s="46">
        <f t="shared" si="3"/>
        <v>7</v>
      </c>
      <c r="C29" s="47">
        <v>1.0</v>
      </c>
      <c r="D29" s="47">
        <v>35.0</v>
      </c>
      <c r="E29" s="47">
        <v>20.0</v>
      </c>
      <c r="F29" s="48" t="s">
        <v>38</v>
      </c>
      <c r="G29" s="48" t="s">
        <v>39</v>
      </c>
      <c r="H29" s="49">
        <v>65.0</v>
      </c>
      <c r="I29" s="50">
        <f t="shared" si="2"/>
        <v>0</v>
      </c>
    </row>
  </sheetData>
  <mergeCells count="5">
    <mergeCell ref="B2:I2"/>
    <mergeCell ref="B3:I3"/>
    <mergeCell ref="C4:H4"/>
    <mergeCell ref="B6:I6"/>
    <mergeCell ref="B22:I22"/>
  </mergeCells>
  <drawing r:id="rId1"/>
</worksheet>
</file>